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timelines/timeline3.xml" ContentType="application/vnd.ms-excel.timelin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7.xml" ContentType="application/vnd.openxmlformats-officedocument.spreadsheetml.pivotTable+xml"/>
  <Override PartName="/xl/drawings/drawing7.xml" ContentType="application/vnd.openxmlformats-officedocument.drawing+xml"/>
  <Override PartName="/xl/timelines/timeline4.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taafi_s\Downloads\"/>
    </mc:Choice>
  </mc:AlternateContent>
  <xr:revisionPtr revIDLastSave="0" documentId="13_ncr:1_{0510BEDC-45CD-44A8-B3AE-A3DE7773AD9B}" xr6:coauthVersionLast="47" xr6:coauthVersionMax="47" xr10:uidLastSave="{00000000-0000-0000-0000-000000000000}"/>
  <bookViews>
    <workbookView xWindow="-120" yWindow="-120" windowWidth="29040" windowHeight="15840" tabRatio="840" activeTab="9" xr2:uid="{00000000-000D-0000-FFFF-FFFF00000000}"/>
  </bookViews>
  <sheets>
    <sheet name="lists" sheetId="2" r:id="rId1"/>
    <sheet name="report2" sheetId="9" state="hidden" r:id="rId2"/>
    <sheet name="report3" sheetId="10" state="hidden" r:id="rId3"/>
    <sheet name="report4" sheetId="11" state="hidden" r:id="rId4"/>
    <sheet name="report5" sheetId="12" state="hidden" r:id="rId5"/>
    <sheet name="report7" sheetId="16" state="hidden" r:id="rId6"/>
    <sheet name="report6" sheetId="15" state="hidden" r:id="rId7"/>
    <sheet name="report8" sheetId="17" state="hidden" r:id="rId8"/>
    <sheet name="Sheet1" sheetId="20" state="hidden" r:id="rId9"/>
    <sheet name="data" sheetId="1" r:id="rId10"/>
  </sheets>
  <definedNames>
    <definedName name="_xlcn.WorksheetConnection_financialaugestCopyversion1.xlsbTable11" hidden="1">Table1[]</definedName>
    <definedName name="comname">lists!$H$4:$H$11</definedName>
    <definedName name="contacts">lists!$J$4:$J$13</definedName>
    <definedName name="doctors">lists!$B$4:$B$72</definedName>
    <definedName name="NativeTimeline_date">#N/A</definedName>
    <definedName name="NativeTimeline_date11">#N/A</definedName>
    <definedName name="NativeTimeline_date2">#N/A</definedName>
    <definedName name="NativeTimeline_date3">#N/A</definedName>
    <definedName name="NativeTimeline_date31">#N/A</definedName>
    <definedName name="optype">lists!$D$4:$D$7</definedName>
    <definedName name="percent40">lists!$N$4</definedName>
    <definedName name="percent50">lists!$M$4:$M$21</definedName>
    <definedName name="Slicer_com_name1">#N/A</definedName>
    <definedName name="Slicer_com_name2">#N/A</definedName>
    <definedName name="Slicer_CONTACTS1">#N/A</definedName>
    <definedName name="Slicer_CONTACTS2">#N/A</definedName>
    <definedName name="Slicer_Doctor1">#N/A</definedName>
    <definedName name="Slicer_Doctor2">#N/A</definedName>
    <definedName name="Slicer_Doctor3">#N/A</definedName>
    <definedName name="Slicer_Doctor4">#N/A</definedName>
    <definedName name="Slicer_visit_type1">#N/A</definedName>
  </definedNames>
  <calcPr calcId="191029"/>
  <pivotCaches>
    <pivotCache cacheId="0" r:id="rId11"/>
    <pivotCache cacheId="1" r:id="rId12"/>
    <pivotCache cacheId="2" r:id="rId13"/>
    <pivotCache cacheId="3" r:id="rId14"/>
  </pivotCaches>
  <extLst>
    <ext xmlns:x14="http://schemas.microsoft.com/office/spreadsheetml/2009/9/main" uri="{876F7934-8845-4945-9796-88D515C7AA90}">
      <x14:pivotCaches>
        <pivotCache cacheId="4" r:id="rId15"/>
      </x14:pivotCaches>
    </ex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 r:id="rId26"/>
        <x15:timelineCacheRef r:id="rId27"/>
        <x15:timelineCacheRef r:id="rId2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financialaugest - Copy (version 1).xlsb!Table1"/>
        </x15:modelTables>
      </x15:dataModel>
    </ext>
  </extLst>
</workbook>
</file>

<file path=xl/calcChain.xml><?xml version="1.0" encoding="utf-8"?>
<calcChain xmlns="http://schemas.openxmlformats.org/spreadsheetml/2006/main">
  <c r="Q539" i="1" l="1"/>
  <c r="H600" i="1"/>
  <c r="M600" i="1" s="1"/>
  <c r="N600" i="1"/>
  <c r="Q600" i="1"/>
  <c r="R600" i="1" s="1"/>
  <c r="S600" i="1" s="1"/>
  <c r="H561" i="1"/>
  <c r="M561" i="1" s="1"/>
  <c r="N561" i="1"/>
  <c r="Q561" i="1"/>
  <c r="H562" i="1"/>
  <c r="M562" i="1" s="1"/>
  <c r="H563" i="1"/>
  <c r="M563" i="1" s="1"/>
  <c r="H564" i="1"/>
  <c r="M564" i="1" s="1"/>
  <c r="H565" i="1"/>
  <c r="M565" i="1" s="1"/>
  <c r="H566" i="1"/>
  <c r="M566" i="1" s="1"/>
  <c r="H567" i="1"/>
  <c r="M567" i="1" s="1"/>
  <c r="H568" i="1"/>
  <c r="M568" i="1" s="1"/>
  <c r="H569" i="1"/>
  <c r="M569" i="1" s="1"/>
  <c r="H570" i="1"/>
  <c r="M570" i="1" s="1"/>
  <c r="H571" i="1"/>
  <c r="M571" i="1" s="1"/>
  <c r="H572" i="1"/>
  <c r="M572" i="1" s="1"/>
  <c r="H573" i="1"/>
  <c r="M573" i="1" s="1"/>
  <c r="H574" i="1"/>
  <c r="M574" i="1" s="1"/>
  <c r="H575" i="1"/>
  <c r="M575" i="1" s="1"/>
  <c r="H576" i="1"/>
  <c r="M576" i="1" s="1"/>
  <c r="H577" i="1"/>
  <c r="M577" i="1" s="1"/>
  <c r="H578" i="1"/>
  <c r="M578" i="1" s="1"/>
  <c r="H579" i="1"/>
  <c r="M579" i="1" s="1"/>
  <c r="H580" i="1"/>
  <c r="M580" i="1" s="1"/>
  <c r="H581" i="1"/>
  <c r="M581" i="1" s="1"/>
  <c r="H582" i="1"/>
  <c r="M582" i="1" s="1"/>
  <c r="H583" i="1"/>
  <c r="M583" i="1" s="1"/>
  <c r="H584" i="1"/>
  <c r="M584" i="1" s="1"/>
  <c r="H585" i="1"/>
  <c r="M585" i="1" s="1"/>
  <c r="H586" i="1"/>
  <c r="M586" i="1" s="1"/>
  <c r="H587" i="1"/>
  <c r="M587" i="1" s="1"/>
  <c r="H588" i="1"/>
  <c r="M588" i="1" s="1"/>
  <c r="H589" i="1"/>
  <c r="M589" i="1" s="1"/>
  <c r="H590" i="1"/>
  <c r="M590" i="1" s="1"/>
  <c r="H591" i="1"/>
  <c r="M591" i="1" s="1"/>
  <c r="H592" i="1"/>
  <c r="M592" i="1" s="1"/>
  <c r="H593" i="1"/>
  <c r="M593" i="1" s="1"/>
  <c r="H594" i="1"/>
  <c r="M594" i="1" s="1"/>
  <c r="H595" i="1"/>
  <c r="M595" i="1" s="1"/>
  <c r="H596" i="1"/>
  <c r="M596" i="1" s="1"/>
  <c r="H597" i="1"/>
  <c r="M597" i="1" s="1"/>
  <c r="H598" i="1"/>
  <c r="M598" i="1" s="1"/>
  <c r="H599" i="1"/>
  <c r="M599" i="1" s="1"/>
  <c r="H601" i="1"/>
  <c r="M601" i="1" s="1"/>
  <c r="H602" i="1"/>
  <c r="M602" i="1" s="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1" i="1"/>
  <c r="N602"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1" i="1"/>
  <c r="Q602" i="1"/>
  <c r="H560" i="1"/>
  <c r="M560" i="1" s="1"/>
  <c r="N560" i="1"/>
  <c r="Q560" i="1"/>
  <c r="R596" i="1" l="1"/>
  <c r="S596" i="1" s="1"/>
  <c r="R572" i="1"/>
  <c r="S572" i="1" s="1"/>
  <c r="R564" i="1"/>
  <c r="S564" i="1" s="1"/>
  <c r="R588" i="1"/>
  <c r="S588" i="1" s="1"/>
  <c r="R580" i="1"/>
  <c r="S580" i="1" s="1"/>
  <c r="R561" i="1"/>
  <c r="S561" i="1" s="1"/>
  <c r="R597" i="1"/>
  <c r="S597" i="1" s="1"/>
  <c r="R593" i="1"/>
  <c r="S593" i="1" s="1"/>
  <c r="R589" i="1"/>
  <c r="S589" i="1" s="1"/>
  <c r="R585" i="1"/>
  <c r="S585" i="1" s="1"/>
  <c r="R581" i="1"/>
  <c r="S581" i="1" s="1"/>
  <c r="R577" i="1"/>
  <c r="S577" i="1" s="1"/>
  <c r="R573" i="1"/>
  <c r="S573" i="1" s="1"/>
  <c r="R569" i="1"/>
  <c r="S569" i="1" s="1"/>
  <c r="R565" i="1"/>
  <c r="S565" i="1" s="1"/>
  <c r="R601" i="1"/>
  <c r="S601" i="1" s="1"/>
  <c r="R592" i="1"/>
  <c r="S592" i="1" s="1"/>
  <c r="R584" i="1"/>
  <c r="S584" i="1" s="1"/>
  <c r="R576" i="1"/>
  <c r="S576" i="1" s="1"/>
  <c r="R568" i="1"/>
  <c r="S568" i="1" s="1"/>
  <c r="R599" i="1"/>
  <c r="S599" i="1" s="1"/>
  <c r="R595" i="1"/>
  <c r="S595" i="1" s="1"/>
  <c r="R591" i="1"/>
  <c r="S591" i="1" s="1"/>
  <c r="R587" i="1"/>
  <c r="S587" i="1" s="1"/>
  <c r="R583" i="1"/>
  <c r="S583" i="1" s="1"/>
  <c r="R579" i="1"/>
  <c r="S579" i="1" s="1"/>
  <c r="R575" i="1"/>
  <c r="S575" i="1" s="1"/>
  <c r="R571" i="1"/>
  <c r="S571" i="1" s="1"/>
  <c r="R567" i="1"/>
  <c r="S567" i="1" s="1"/>
  <c r="R563" i="1"/>
  <c r="S563" i="1" s="1"/>
  <c r="R602" i="1"/>
  <c r="S602" i="1" s="1"/>
  <c r="R598" i="1"/>
  <c r="S598" i="1" s="1"/>
  <c r="R594" i="1"/>
  <c r="S594" i="1" s="1"/>
  <c r="R590" i="1"/>
  <c r="S590" i="1" s="1"/>
  <c r="R586" i="1"/>
  <c r="S586" i="1" s="1"/>
  <c r="R582" i="1"/>
  <c r="S582" i="1" s="1"/>
  <c r="R578" i="1"/>
  <c r="S578" i="1" s="1"/>
  <c r="R574" i="1"/>
  <c r="S574" i="1" s="1"/>
  <c r="R570" i="1"/>
  <c r="S570" i="1" s="1"/>
  <c r="R566" i="1"/>
  <c r="S566" i="1" s="1"/>
  <c r="R562" i="1"/>
  <c r="S562" i="1" s="1"/>
  <c r="R560" i="1"/>
  <c r="S560" i="1" s="1"/>
  <c r="H108" i="1" l="1"/>
  <c r="H109" i="1"/>
  <c r="H110" i="1"/>
  <c r="M110" i="1" s="1"/>
  <c r="H111" i="1"/>
  <c r="M111" i="1" s="1"/>
  <c r="H112" i="1"/>
  <c r="H113" i="1"/>
  <c r="M113" i="1" s="1"/>
  <c r="H114" i="1"/>
  <c r="M114" i="1" s="1"/>
  <c r="H115" i="1"/>
  <c r="M115" i="1" s="1"/>
  <c r="H116" i="1"/>
  <c r="H117" i="1"/>
  <c r="M117" i="1" s="1"/>
  <c r="H118" i="1"/>
  <c r="H119" i="1"/>
  <c r="M119" i="1" s="1"/>
  <c r="H120" i="1"/>
  <c r="H121" i="1"/>
  <c r="M121" i="1" s="1"/>
  <c r="H122" i="1"/>
  <c r="M122" i="1" s="1"/>
  <c r="H123" i="1"/>
  <c r="M123" i="1" s="1"/>
  <c r="H124" i="1"/>
  <c r="H125" i="1"/>
  <c r="H126" i="1"/>
  <c r="H127" i="1"/>
  <c r="M127" i="1" s="1"/>
  <c r="H128" i="1"/>
  <c r="H129" i="1"/>
  <c r="M129" i="1" s="1"/>
  <c r="H130" i="1"/>
  <c r="M130" i="1" s="1"/>
  <c r="H131" i="1"/>
  <c r="M131" i="1" s="1"/>
  <c r="H132" i="1"/>
  <c r="H133" i="1"/>
  <c r="M133" i="1" s="1"/>
  <c r="H134" i="1"/>
  <c r="H135" i="1"/>
  <c r="M135" i="1" s="1"/>
  <c r="H136" i="1"/>
  <c r="H137" i="1"/>
  <c r="M137" i="1" s="1"/>
  <c r="H138" i="1"/>
  <c r="M138" i="1" s="1"/>
  <c r="H139" i="1"/>
  <c r="M139" i="1" s="1"/>
  <c r="H140" i="1"/>
  <c r="H141" i="1"/>
  <c r="H142" i="1"/>
  <c r="M142" i="1" s="1"/>
  <c r="H143" i="1"/>
  <c r="M143" i="1" s="1"/>
  <c r="H144" i="1"/>
  <c r="H145" i="1"/>
  <c r="M145" i="1" s="1"/>
  <c r="H146" i="1"/>
  <c r="M146" i="1" s="1"/>
  <c r="H147" i="1"/>
  <c r="M147" i="1" s="1"/>
  <c r="H148" i="1"/>
  <c r="H149" i="1"/>
  <c r="M149" i="1" s="1"/>
  <c r="H150" i="1"/>
  <c r="M150" i="1" s="1"/>
  <c r="H151" i="1"/>
  <c r="M151" i="1" s="1"/>
  <c r="H152" i="1"/>
  <c r="H153" i="1"/>
  <c r="M153" i="1" s="1"/>
  <c r="H154" i="1"/>
  <c r="M154" i="1" s="1"/>
  <c r="H155" i="1"/>
  <c r="M155" i="1" s="1"/>
  <c r="H156" i="1"/>
  <c r="H157" i="1"/>
  <c r="M157" i="1" s="1"/>
  <c r="H158" i="1"/>
  <c r="M158" i="1" s="1"/>
  <c r="H159" i="1"/>
  <c r="M159" i="1" s="1"/>
  <c r="H160" i="1"/>
  <c r="H161" i="1"/>
  <c r="H162" i="1"/>
  <c r="M162" i="1" s="1"/>
  <c r="H163" i="1"/>
  <c r="M163" i="1" s="1"/>
  <c r="H164" i="1"/>
  <c r="H165" i="1"/>
  <c r="M165" i="1" s="1"/>
  <c r="H166" i="1"/>
  <c r="M166" i="1" s="1"/>
  <c r="H167" i="1"/>
  <c r="M167" i="1" s="1"/>
  <c r="H168" i="1"/>
  <c r="H169" i="1"/>
  <c r="M169" i="1" s="1"/>
  <c r="H170" i="1"/>
  <c r="M170" i="1" s="1"/>
  <c r="H171" i="1"/>
  <c r="M171" i="1" s="1"/>
  <c r="H172" i="1"/>
  <c r="H173" i="1"/>
  <c r="M173" i="1" s="1"/>
  <c r="H174" i="1"/>
  <c r="M174" i="1" s="1"/>
  <c r="H175" i="1"/>
  <c r="M175" i="1" s="1"/>
  <c r="H176" i="1"/>
  <c r="M176" i="1" s="1"/>
  <c r="H177" i="1"/>
  <c r="M177" i="1" s="1"/>
  <c r="H178" i="1"/>
  <c r="M178" i="1" s="1"/>
  <c r="H179" i="1"/>
  <c r="M179" i="1" s="1"/>
  <c r="H180" i="1"/>
  <c r="H181" i="1"/>
  <c r="M181" i="1" s="1"/>
  <c r="H182" i="1"/>
  <c r="M182" i="1" s="1"/>
  <c r="H183" i="1"/>
  <c r="M183" i="1" s="1"/>
  <c r="H184" i="1"/>
  <c r="M184" i="1" s="1"/>
  <c r="H185" i="1"/>
  <c r="H186" i="1"/>
  <c r="M186" i="1" s="1"/>
  <c r="H187" i="1"/>
  <c r="M187" i="1" s="1"/>
  <c r="H188" i="1"/>
  <c r="H189" i="1"/>
  <c r="M189" i="1" s="1"/>
  <c r="H190" i="1"/>
  <c r="M190" i="1" s="1"/>
  <c r="H191" i="1"/>
  <c r="M191" i="1" s="1"/>
  <c r="H192" i="1"/>
  <c r="H193" i="1"/>
  <c r="M193" i="1" s="1"/>
  <c r="H194" i="1"/>
  <c r="M194" i="1" s="1"/>
  <c r="H195" i="1"/>
  <c r="M195" i="1" s="1"/>
  <c r="H196" i="1"/>
  <c r="M196" i="1" s="1"/>
  <c r="H197" i="1"/>
  <c r="M197" i="1" s="1"/>
  <c r="H198" i="1"/>
  <c r="M198" i="1" s="1"/>
  <c r="H199" i="1"/>
  <c r="M199" i="1" s="1"/>
  <c r="H200" i="1"/>
  <c r="H201" i="1"/>
  <c r="M201" i="1" s="1"/>
  <c r="H202" i="1"/>
  <c r="M202" i="1" s="1"/>
  <c r="H203" i="1"/>
  <c r="M203" i="1" s="1"/>
  <c r="H204" i="1"/>
  <c r="H205" i="1"/>
  <c r="M205" i="1" s="1"/>
  <c r="H206" i="1"/>
  <c r="M206" i="1" s="1"/>
  <c r="H207" i="1"/>
  <c r="M207" i="1" s="1"/>
  <c r="H208" i="1"/>
  <c r="M208" i="1" s="1"/>
  <c r="H209" i="1"/>
  <c r="M209" i="1" s="1"/>
  <c r="H210" i="1"/>
  <c r="M210" i="1" s="1"/>
  <c r="H211" i="1"/>
  <c r="M211" i="1" s="1"/>
  <c r="H212" i="1"/>
  <c r="M212" i="1" s="1"/>
  <c r="H213" i="1"/>
  <c r="M213" i="1" s="1"/>
  <c r="H214" i="1"/>
  <c r="M214" i="1" s="1"/>
  <c r="H215" i="1"/>
  <c r="M215" i="1" s="1"/>
  <c r="H216" i="1"/>
  <c r="M216" i="1" s="1"/>
  <c r="H217" i="1"/>
  <c r="M217" i="1" s="1"/>
  <c r="H218" i="1"/>
  <c r="M218" i="1" s="1"/>
  <c r="H219" i="1"/>
  <c r="M219" i="1" s="1"/>
  <c r="H220" i="1"/>
  <c r="H221" i="1"/>
  <c r="M221" i="1" s="1"/>
  <c r="H222" i="1"/>
  <c r="M222" i="1" s="1"/>
  <c r="H223" i="1"/>
  <c r="M223" i="1" s="1"/>
  <c r="H224" i="1"/>
  <c r="H225" i="1"/>
  <c r="M225" i="1" s="1"/>
  <c r="H226" i="1"/>
  <c r="M226" i="1" s="1"/>
  <c r="H227" i="1"/>
  <c r="M227" i="1" s="1"/>
  <c r="H228" i="1"/>
  <c r="H229" i="1"/>
  <c r="M229" i="1" s="1"/>
  <c r="H230" i="1"/>
  <c r="M230" i="1" s="1"/>
  <c r="H231" i="1"/>
  <c r="M231" i="1" s="1"/>
  <c r="H232" i="1"/>
  <c r="H233" i="1"/>
  <c r="M233" i="1" s="1"/>
  <c r="H234" i="1"/>
  <c r="M234" i="1" s="1"/>
  <c r="H235" i="1"/>
  <c r="M235" i="1" s="1"/>
  <c r="H236" i="1"/>
  <c r="H237" i="1"/>
  <c r="M237" i="1" s="1"/>
  <c r="H238" i="1"/>
  <c r="M238" i="1" s="1"/>
  <c r="H239" i="1"/>
  <c r="M239" i="1" s="1"/>
  <c r="H240" i="1"/>
  <c r="M240" i="1" s="1"/>
  <c r="H241" i="1"/>
  <c r="M241" i="1" s="1"/>
  <c r="H242" i="1"/>
  <c r="M242" i="1" s="1"/>
  <c r="H243" i="1"/>
  <c r="M243" i="1" s="1"/>
  <c r="H244" i="1"/>
  <c r="M244" i="1" s="1"/>
  <c r="H245" i="1"/>
  <c r="M245" i="1" s="1"/>
  <c r="H246" i="1"/>
  <c r="M246" i="1" s="1"/>
  <c r="H247" i="1"/>
  <c r="M247" i="1" s="1"/>
  <c r="H248" i="1"/>
  <c r="M248" i="1" s="1"/>
  <c r="H249" i="1"/>
  <c r="M249" i="1" s="1"/>
  <c r="H250" i="1"/>
  <c r="M250" i="1" s="1"/>
  <c r="H251" i="1"/>
  <c r="M251" i="1" s="1"/>
  <c r="H252" i="1"/>
  <c r="H253" i="1"/>
  <c r="M253" i="1" s="1"/>
  <c r="H254" i="1"/>
  <c r="M254" i="1" s="1"/>
  <c r="H255" i="1"/>
  <c r="M255" i="1" s="1"/>
  <c r="H256" i="1"/>
  <c r="H257" i="1"/>
  <c r="M257" i="1" s="1"/>
  <c r="H258" i="1"/>
  <c r="M258" i="1" s="1"/>
  <c r="H259" i="1"/>
  <c r="M259" i="1" s="1"/>
  <c r="H260" i="1"/>
  <c r="H261" i="1"/>
  <c r="M261" i="1" s="1"/>
  <c r="H262" i="1"/>
  <c r="M262" i="1" s="1"/>
  <c r="H263" i="1"/>
  <c r="M263" i="1" s="1"/>
  <c r="H264" i="1"/>
  <c r="H265" i="1"/>
  <c r="M265" i="1" s="1"/>
  <c r="H266" i="1"/>
  <c r="M266" i="1" s="1"/>
  <c r="H267" i="1"/>
  <c r="M267" i="1" s="1"/>
  <c r="H268" i="1"/>
  <c r="M268" i="1" s="1"/>
  <c r="H269" i="1"/>
  <c r="M269" i="1" s="1"/>
  <c r="H270" i="1"/>
  <c r="M270" i="1" s="1"/>
  <c r="H271" i="1"/>
  <c r="M271" i="1" s="1"/>
  <c r="H272" i="1"/>
  <c r="H273" i="1"/>
  <c r="M273" i="1" s="1"/>
  <c r="H274" i="1"/>
  <c r="M274" i="1" s="1"/>
  <c r="H275" i="1"/>
  <c r="M275" i="1" s="1"/>
  <c r="H276" i="1"/>
  <c r="H277" i="1"/>
  <c r="M277" i="1" s="1"/>
  <c r="H278" i="1"/>
  <c r="M278" i="1" s="1"/>
  <c r="H279" i="1"/>
  <c r="M279" i="1" s="1"/>
  <c r="H280" i="1"/>
  <c r="M280" i="1" s="1"/>
  <c r="H281" i="1"/>
  <c r="M281" i="1" s="1"/>
  <c r="H282" i="1"/>
  <c r="M282" i="1" s="1"/>
  <c r="H283" i="1"/>
  <c r="M283" i="1" s="1"/>
  <c r="H284" i="1"/>
  <c r="H285" i="1"/>
  <c r="H286" i="1"/>
  <c r="M286" i="1" s="1"/>
  <c r="H287" i="1"/>
  <c r="M287" i="1" s="1"/>
  <c r="H288" i="1"/>
  <c r="M288" i="1" s="1"/>
  <c r="H289" i="1"/>
  <c r="M289" i="1" s="1"/>
  <c r="H290" i="1"/>
  <c r="M290" i="1" s="1"/>
  <c r="H291" i="1"/>
  <c r="M291" i="1" s="1"/>
  <c r="H292" i="1"/>
  <c r="H293" i="1"/>
  <c r="M293" i="1" s="1"/>
  <c r="H294" i="1"/>
  <c r="M294" i="1" s="1"/>
  <c r="H295" i="1"/>
  <c r="M295" i="1" s="1"/>
  <c r="H296" i="1"/>
  <c r="H297" i="1"/>
  <c r="M297" i="1" s="1"/>
  <c r="H298" i="1"/>
  <c r="M298" i="1" s="1"/>
  <c r="H299" i="1"/>
  <c r="M299" i="1" s="1"/>
  <c r="H300" i="1"/>
  <c r="H301" i="1"/>
  <c r="M301" i="1" s="1"/>
  <c r="H302" i="1"/>
  <c r="M302" i="1" s="1"/>
  <c r="H303" i="1"/>
  <c r="M303" i="1" s="1"/>
  <c r="H304" i="1"/>
  <c r="H305" i="1"/>
  <c r="M305" i="1" s="1"/>
  <c r="H306" i="1"/>
  <c r="M306" i="1" s="1"/>
  <c r="H307" i="1"/>
  <c r="M307" i="1" s="1"/>
  <c r="H308" i="1"/>
  <c r="H309" i="1"/>
  <c r="M309" i="1" s="1"/>
  <c r="H310" i="1"/>
  <c r="M310" i="1" s="1"/>
  <c r="H311" i="1"/>
  <c r="M311" i="1" s="1"/>
  <c r="H312" i="1"/>
  <c r="M312" i="1" s="1"/>
  <c r="H313" i="1"/>
  <c r="M313" i="1" s="1"/>
  <c r="H314" i="1"/>
  <c r="M314" i="1" s="1"/>
  <c r="H315" i="1"/>
  <c r="M315" i="1" s="1"/>
  <c r="H316" i="1"/>
  <c r="H317" i="1"/>
  <c r="M317" i="1" s="1"/>
  <c r="H318" i="1"/>
  <c r="M318" i="1" s="1"/>
  <c r="H319" i="1"/>
  <c r="M319" i="1" s="1"/>
  <c r="H320" i="1"/>
  <c r="M320" i="1" s="1"/>
  <c r="H321" i="1"/>
  <c r="M321" i="1" s="1"/>
  <c r="H322" i="1"/>
  <c r="M322" i="1" s="1"/>
  <c r="H323" i="1"/>
  <c r="M323" i="1" s="1"/>
  <c r="H324" i="1"/>
  <c r="H325" i="1"/>
  <c r="M325" i="1" s="1"/>
  <c r="H326" i="1"/>
  <c r="M326" i="1" s="1"/>
  <c r="H327" i="1"/>
  <c r="M327" i="1" s="1"/>
  <c r="H328" i="1"/>
  <c r="H329" i="1"/>
  <c r="H330" i="1"/>
  <c r="M330" i="1" s="1"/>
  <c r="H331" i="1"/>
  <c r="M331" i="1" s="1"/>
  <c r="H332" i="1"/>
  <c r="H333" i="1"/>
  <c r="M333" i="1" s="1"/>
  <c r="H334" i="1"/>
  <c r="M334" i="1" s="1"/>
  <c r="H335" i="1"/>
  <c r="M335" i="1" s="1"/>
  <c r="H336" i="1"/>
  <c r="H337" i="1"/>
  <c r="M337" i="1" s="1"/>
  <c r="H338" i="1"/>
  <c r="M338" i="1" s="1"/>
  <c r="H339" i="1"/>
  <c r="M339" i="1" s="1"/>
  <c r="H340" i="1"/>
  <c r="H341" i="1"/>
  <c r="M341" i="1" s="1"/>
  <c r="H342" i="1"/>
  <c r="M342" i="1" s="1"/>
  <c r="H343" i="1"/>
  <c r="M343" i="1" s="1"/>
  <c r="H344" i="1"/>
  <c r="M344" i="1" s="1"/>
  <c r="H345" i="1"/>
  <c r="M345" i="1" s="1"/>
  <c r="H346" i="1"/>
  <c r="M346" i="1" s="1"/>
  <c r="H347" i="1"/>
  <c r="M347" i="1" s="1"/>
  <c r="H348" i="1"/>
  <c r="M348" i="1" s="1"/>
  <c r="H349" i="1"/>
  <c r="M349" i="1" s="1"/>
  <c r="H350" i="1"/>
  <c r="M350" i="1" s="1"/>
  <c r="H351" i="1"/>
  <c r="M351" i="1" s="1"/>
  <c r="H352" i="1"/>
  <c r="M352" i="1" s="1"/>
  <c r="H353" i="1"/>
  <c r="M353" i="1" s="1"/>
  <c r="H354" i="1"/>
  <c r="M354" i="1" s="1"/>
  <c r="H355" i="1"/>
  <c r="M355" i="1" s="1"/>
  <c r="H356" i="1"/>
  <c r="M356" i="1" s="1"/>
  <c r="H357" i="1"/>
  <c r="M357" i="1" s="1"/>
  <c r="H358" i="1"/>
  <c r="M358" i="1" s="1"/>
  <c r="H359" i="1"/>
  <c r="M359" i="1" s="1"/>
  <c r="H360" i="1"/>
  <c r="M360" i="1" s="1"/>
  <c r="H361" i="1"/>
  <c r="M361" i="1" s="1"/>
  <c r="H362" i="1"/>
  <c r="M362" i="1" s="1"/>
  <c r="H363" i="1"/>
  <c r="M363" i="1" s="1"/>
  <c r="H364" i="1"/>
  <c r="M364" i="1" s="1"/>
  <c r="H365" i="1"/>
  <c r="M365" i="1" s="1"/>
  <c r="H366" i="1"/>
  <c r="M366" i="1" s="1"/>
  <c r="H367" i="1"/>
  <c r="M367" i="1" s="1"/>
  <c r="H368" i="1"/>
  <c r="M368" i="1" s="1"/>
  <c r="H369" i="1"/>
  <c r="M369" i="1" s="1"/>
  <c r="H370" i="1"/>
  <c r="M370" i="1" s="1"/>
  <c r="H371" i="1"/>
  <c r="M371" i="1" s="1"/>
  <c r="H372" i="1"/>
  <c r="M372" i="1" s="1"/>
  <c r="H373" i="1"/>
  <c r="M373" i="1" s="1"/>
  <c r="H374" i="1"/>
  <c r="M374" i="1" s="1"/>
  <c r="H375" i="1"/>
  <c r="M375" i="1" s="1"/>
  <c r="H376" i="1"/>
  <c r="M376" i="1" s="1"/>
  <c r="H377" i="1"/>
  <c r="M377" i="1" s="1"/>
  <c r="H378" i="1"/>
  <c r="M378" i="1" s="1"/>
  <c r="H379" i="1"/>
  <c r="M379" i="1" s="1"/>
  <c r="H380" i="1"/>
  <c r="H381" i="1"/>
  <c r="M381" i="1" s="1"/>
  <c r="H382" i="1"/>
  <c r="M382" i="1" s="1"/>
  <c r="H383" i="1"/>
  <c r="M383" i="1" s="1"/>
  <c r="H384" i="1"/>
  <c r="H385" i="1"/>
  <c r="M385" i="1" s="1"/>
  <c r="H386" i="1"/>
  <c r="M386" i="1" s="1"/>
  <c r="H387" i="1"/>
  <c r="M387" i="1" s="1"/>
  <c r="H388" i="1"/>
  <c r="H389" i="1"/>
  <c r="H390" i="1"/>
  <c r="M390" i="1" s="1"/>
  <c r="H391" i="1"/>
  <c r="M391" i="1" s="1"/>
  <c r="H392" i="1"/>
  <c r="H393" i="1"/>
  <c r="M393" i="1" s="1"/>
  <c r="H394" i="1"/>
  <c r="M394" i="1" s="1"/>
  <c r="H395" i="1"/>
  <c r="M395" i="1" s="1"/>
  <c r="H396" i="1"/>
  <c r="H397" i="1"/>
  <c r="M397" i="1" s="1"/>
  <c r="H398" i="1"/>
  <c r="M398" i="1" s="1"/>
  <c r="H399" i="1"/>
  <c r="M399" i="1" s="1"/>
  <c r="H400" i="1"/>
  <c r="M400" i="1" s="1"/>
  <c r="H401" i="1"/>
  <c r="M401" i="1" s="1"/>
  <c r="H402" i="1"/>
  <c r="M402" i="1" s="1"/>
  <c r="H403" i="1"/>
  <c r="M403" i="1" s="1"/>
  <c r="H404" i="1"/>
  <c r="H405" i="1"/>
  <c r="M405" i="1" s="1"/>
  <c r="H406" i="1"/>
  <c r="M406" i="1" s="1"/>
  <c r="H407" i="1"/>
  <c r="M407" i="1" s="1"/>
  <c r="H408" i="1"/>
  <c r="H409" i="1"/>
  <c r="M409" i="1" s="1"/>
  <c r="H410" i="1"/>
  <c r="M410" i="1" s="1"/>
  <c r="H411" i="1"/>
  <c r="M411" i="1" s="1"/>
  <c r="H412" i="1"/>
  <c r="H413" i="1"/>
  <c r="M413" i="1" s="1"/>
  <c r="H414" i="1"/>
  <c r="M414" i="1" s="1"/>
  <c r="H415" i="1"/>
  <c r="M415" i="1" s="1"/>
  <c r="H416" i="1"/>
  <c r="M416" i="1" s="1"/>
  <c r="H417" i="1"/>
  <c r="M417" i="1" s="1"/>
  <c r="H418" i="1"/>
  <c r="M418" i="1" s="1"/>
  <c r="H419" i="1"/>
  <c r="M419" i="1" s="1"/>
  <c r="H420" i="1"/>
  <c r="M420" i="1" s="1"/>
  <c r="H421" i="1"/>
  <c r="M421" i="1" s="1"/>
  <c r="H422" i="1"/>
  <c r="M422" i="1" s="1"/>
  <c r="H423" i="1"/>
  <c r="M423" i="1" s="1"/>
  <c r="H424" i="1"/>
  <c r="H425" i="1"/>
  <c r="M425" i="1" s="1"/>
  <c r="H426" i="1"/>
  <c r="M426" i="1" s="1"/>
  <c r="H427" i="1"/>
  <c r="M427" i="1" s="1"/>
  <c r="H428" i="1"/>
  <c r="H429" i="1"/>
  <c r="M429" i="1" s="1"/>
  <c r="H430" i="1"/>
  <c r="M430" i="1" s="1"/>
  <c r="H431" i="1"/>
  <c r="M431" i="1" s="1"/>
  <c r="H432" i="1"/>
  <c r="M432" i="1" s="1"/>
  <c r="H433" i="1"/>
  <c r="M433" i="1" s="1"/>
  <c r="H434" i="1"/>
  <c r="M434" i="1" s="1"/>
  <c r="H435" i="1"/>
  <c r="M435" i="1" s="1"/>
  <c r="H436" i="1"/>
  <c r="H437" i="1"/>
  <c r="M437" i="1" s="1"/>
  <c r="H438" i="1"/>
  <c r="M438" i="1" s="1"/>
  <c r="H439" i="1"/>
  <c r="M439" i="1" s="1"/>
  <c r="H440" i="1"/>
  <c r="M440" i="1" s="1"/>
  <c r="H441" i="1"/>
  <c r="M441" i="1" s="1"/>
  <c r="H442" i="1"/>
  <c r="M442" i="1" s="1"/>
  <c r="H443" i="1"/>
  <c r="M443" i="1" s="1"/>
  <c r="H444" i="1"/>
  <c r="M444" i="1" s="1"/>
  <c r="H445" i="1"/>
  <c r="M445" i="1" s="1"/>
  <c r="H446" i="1"/>
  <c r="M446" i="1" s="1"/>
  <c r="H447" i="1"/>
  <c r="M447" i="1" s="1"/>
  <c r="H448" i="1"/>
  <c r="H449" i="1"/>
  <c r="M449" i="1" s="1"/>
  <c r="H450" i="1"/>
  <c r="M450" i="1" s="1"/>
  <c r="H451" i="1"/>
  <c r="M451" i="1" s="1"/>
  <c r="H452" i="1"/>
  <c r="H453" i="1"/>
  <c r="M453" i="1" s="1"/>
  <c r="H454" i="1"/>
  <c r="M454" i="1" s="1"/>
  <c r="H455" i="1"/>
  <c r="M455" i="1" s="1"/>
  <c r="H456" i="1"/>
  <c r="M456" i="1" s="1"/>
  <c r="H457" i="1"/>
  <c r="M457" i="1" s="1"/>
  <c r="H458" i="1"/>
  <c r="M458" i="1" s="1"/>
  <c r="H459" i="1"/>
  <c r="M459" i="1" s="1"/>
  <c r="H460" i="1"/>
  <c r="H461" i="1"/>
  <c r="M461" i="1" s="1"/>
  <c r="H462" i="1"/>
  <c r="M462" i="1" s="1"/>
  <c r="H463" i="1"/>
  <c r="M463" i="1" s="1"/>
  <c r="H464" i="1"/>
  <c r="M464" i="1" s="1"/>
  <c r="H465" i="1"/>
  <c r="M465" i="1" s="1"/>
  <c r="H466" i="1"/>
  <c r="M466" i="1" s="1"/>
  <c r="H467" i="1"/>
  <c r="M467" i="1" s="1"/>
  <c r="H468" i="1"/>
  <c r="H469" i="1"/>
  <c r="M469" i="1" s="1"/>
  <c r="H470" i="1"/>
  <c r="M470" i="1" s="1"/>
  <c r="H471" i="1"/>
  <c r="M471" i="1" s="1"/>
  <c r="H472" i="1"/>
  <c r="M472" i="1" s="1"/>
  <c r="H473" i="1"/>
  <c r="M473" i="1" s="1"/>
  <c r="H474" i="1"/>
  <c r="M474" i="1" s="1"/>
  <c r="H475" i="1"/>
  <c r="M475" i="1" s="1"/>
  <c r="H476" i="1"/>
  <c r="M476" i="1" s="1"/>
  <c r="H477" i="1"/>
  <c r="M477" i="1" s="1"/>
  <c r="H478" i="1"/>
  <c r="M478" i="1" s="1"/>
  <c r="H479" i="1"/>
  <c r="M479" i="1" s="1"/>
  <c r="H480" i="1"/>
  <c r="M480" i="1" s="1"/>
  <c r="H481" i="1"/>
  <c r="M481" i="1" s="1"/>
  <c r="H482" i="1"/>
  <c r="M482" i="1" s="1"/>
  <c r="H483" i="1"/>
  <c r="M483" i="1" s="1"/>
  <c r="H484" i="1"/>
  <c r="H485" i="1"/>
  <c r="M485" i="1" s="1"/>
  <c r="H486" i="1"/>
  <c r="M486" i="1" s="1"/>
  <c r="H487" i="1"/>
  <c r="M487" i="1" s="1"/>
  <c r="H488" i="1"/>
  <c r="M488" i="1" s="1"/>
  <c r="H489" i="1"/>
  <c r="M489" i="1" s="1"/>
  <c r="H490" i="1"/>
  <c r="M490" i="1" s="1"/>
  <c r="H491" i="1"/>
  <c r="M491" i="1" s="1"/>
  <c r="H492" i="1"/>
  <c r="M492" i="1" s="1"/>
  <c r="H493" i="1"/>
  <c r="M493" i="1" s="1"/>
  <c r="H494" i="1"/>
  <c r="M494" i="1" s="1"/>
  <c r="H495" i="1"/>
  <c r="M495" i="1" s="1"/>
  <c r="H496" i="1"/>
  <c r="M496" i="1" s="1"/>
  <c r="H497" i="1"/>
  <c r="M497" i="1" s="1"/>
  <c r="H498" i="1"/>
  <c r="M498" i="1" s="1"/>
  <c r="H499" i="1"/>
  <c r="M499" i="1" s="1"/>
  <c r="H500" i="1"/>
  <c r="H501" i="1"/>
  <c r="M501" i="1" s="1"/>
  <c r="H502" i="1"/>
  <c r="M502" i="1" s="1"/>
  <c r="H503" i="1"/>
  <c r="M503" i="1" s="1"/>
  <c r="H504" i="1"/>
  <c r="H505" i="1"/>
  <c r="M505" i="1" s="1"/>
  <c r="H506" i="1"/>
  <c r="M506" i="1" s="1"/>
  <c r="H507" i="1"/>
  <c r="M507" i="1" s="1"/>
  <c r="H508" i="1"/>
  <c r="H509" i="1"/>
  <c r="M509" i="1" s="1"/>
  <c r="H510" i="1"/>
  <c r="M510" i="1" s="1"/>
  <c r="H511" i="1"/>
  <c r="M511" i="1" s="1"/>
  <c r="H512" i="1"/>
  <c r="H513" i="1"/>
  <c r="M513" i="1" s="1"/>
  <c r="H514" i="1"/>
  <c r="M514" i="1" s="1"/>
  <c r="H515" i="1"/>
  <c r="M515" i="1" s="1"/>
  <c r="H516" i="1"/>
  <c r="H517" i="1"/>
  <c r="M517" i="1" s="1"/>
  <c r="H518" i="1"/>
  <c r="M518" i="1" s="1"/>
  <c r="H519" i="1"/>
  <c r="M519" i="1" s="1"/>
  <c r="H520" i="1"/>
  <c r="M520" i="1" s="1"/>
  <c r="H521" i="1"/>
  <c r="M521" i="1" s="1"/>
  <c r="H522" i="1"/>
  <c r="M522" i="1" s="1"/>
  <c r="H523" i="1"/>
  <c r="M523" i="1" s="1"/>
  <c r="H524" i="1"/>
  <c r="H525" i="1"/>
  <c r="M525" i="1" s="1"/>
  <c r="H526" i="1"/>
  <c r="M526" i="1" s="1"/>
  <c r="H527" i="1"/>
  <c r="M527" i="1" s="1"/>
  <c r="H528" i="1"/>
  <c r="M528" i="1" s="1"/>
  <c r="H529" i="1"/>
  <c r="M529" i="1" s="1"/>
  <c r="H530" i="1"/>
  <c r="M530" i="1" s="1"/>
  <c r="H531" i="1"/>
  <c r="M531" i="1" s="1"/>
  <c r="H532" i="1"/>
  <c r="H533" i="1"/>
  <c r="M533" i="1" s="1"/>
  <c r="H534" i="1"/>
  <c r="M534" i="1" s="1"/>
  <c r="H535" i="1"/>
  <c r="M535" i="1" s="1"/>
  <c r="H536" i="1"/>
  <c r="M536" i="1" s="1"/>
  <c r="H537" i="1"/>
  <c r="M537" i="1" s="1"/>
  <c r="H538" i="1"/>
  <c r="M538" i="1" s="1"/>
  <c r="H539" i="1"/>
  <c r="M539" i="1" s="1"/>
  <c r="H540" i="1"/>
  <c r="H541" i="1"/>
  <c r="M541" i="1" s="1"/>
  <c r="H542" i="1"/>
  <c r="M542" i="1" s="1"/>
  <c r="H543" i="1"/>
  <c r="M543" i="1" s="1"/>
  <c r="H544" i="1"/>
  <c r="M544" i="1" s="1"/>
  <c r="H545" i="1"/>
  <c r="M545" i="1" s="1"/>
  <c r="H546" i="1"/>
  <c r="M546" i="1" s="1"/>
  <c r="H547" i="1"/>
  <c r="M547" i="1" s="1"/>
  <c r="H548" i="1"/>
  <c r="M548" i="1" s="1"/>
  <c r="H549" i="1"/>
  <c r="M549" i="1" s="1"/>
  <c r="H550" i="1"/>
  <c r="M550" i="1" s="1"/>
  <c r="H551" i="1"/>
  <c r="M551" i="1" s="1"/>
  <c r="H552" i="1"/>
  <c r="M552" i="1" s="1"/>
  <c r="H553" i="1"/>
  <c r="M553" i="1" s="1"/>
  <c r="H554" i="1"/>
  <c r="M554" i="1" s="1"/>
  <c r="H555" i="1"/>
  <c r="M555" i="1" s="1"/>
  <c r="H556" i="1"/>
  <c r="M556" i="1" s="1"/>
  <c r="H557" i="1"/>
  <c r="M557" i="1" s="1"/>
  <c r="H558" i="1"/>
  <c r="M558" i="1" s="1"/>
  <c r="H559" i="1"/>
  <c r="M559" i="1" s="1"/>
  <c r="M108" i="1"/>
  <c r="M109" i="1"/>
  <c r="M112" i="1"/>
  <c r="M116" i="1"/>
  <c r="M118" i="1"/>
  <c r="M120" i="1"/>
  <c r="M124" i="1"/>
  <c r="M125" i="1"/>
  <c r="M126" i="1"/>
  <c r="M128" i="1"/>
  <c r="M132" i="1"/>
  <c r="M134" i="1"/>
  <c r="M136" i="1"/>
  <c r="M140" i="1"/>
  <c r="M141" i="1"/>
  <c r="M144" i="1"/>
  <c r="M148" i="1"/>
  <c r="M152" i="1"/>
  <c r="M156" i="1"/>
  <c r="M160" i="1"/>
  <c r="M161" i="1"/>
  <c r="M164" i="1"/>
  <c r="M168" i="1"/>
  <c r="M172" i="1"/>
  <c r="M180" i="1"/>
  <c r="M185" i="1"/>
  <c r="M188" i="1"/>
  <c r="M192" i="1"/>
  <c r="M200" i="1"/>
  <c r="M204" i="1"/>
  <c r="M220" i="1"/>
  <c r="M224" i="1"/>
  <c r="M228" i="1"/>
  <c r="M232" i="1"/>
  <c r="M236" i="1"/>
  <c r="M252" i="1"/>
  <c r="M256" i="1"/>
  <c r="M260" i="1"/>
  <c r="M264" i="1"/>
  <c r="M272" i="1"/>
  <c r="M276" i="1"/>
  <c r="M284" i="1"/>
  <c r="M285" i="1"/>
  <c r="M292" i="1"/>
  <c r="M296" i="1"/>
  <c r="M300" i="1"/>
  <c r="M304" i="1"/>
  <c r="M308" i="1"/>
  <c r="M316" i="1"/>
  <c r="M324" i="1"/>
  <c r="M328" i="1"/>
  <c r="M329" i="1"/>
  <c r="M332" i="1"/>
  <c r="M336" i="1"/>
  <c r="M340" i="1"/>
  <c r="M380" i="1"/>
  <c r="M384" i="1"/>
  <c r="M388" i="1"/>
  <c r="M389" i="1"/>
  <c r="M392" i="1"/>
  <c r="M396" i="1"/>
  <c r="M404" i="1"/>
  <c r="M408" i="1"/>
  <c r="M412" i="1"/>
  <c r="M424" i="1"/>
  <c r="M428" i="1"/>
  <c r="M436" i="1"/>
  <c r="M448" i="1"/>
  <c r="M452" i="1"/>
  <c r="M460" i="1"/>
  <c r="M468" i="1"/>
  <c r="M484" i="1"/>
  <c r="M500" i="1"/>
  <c r="M504" i="1"/>
  <c r="M508" i="1"/>
  <c r="M512" i="1"/>
  <c r="M516" i="1"/>
  <c r="M524" i="1"/>
  <c r="M532" i="1"/>
  <c r="M540"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Q108" i="1"/>
  <c r="Q109" i="1"/>
  <c r="Q110" i="1"/>
  <c r="R110" i="1" s="1"/>
  <c r="S110" i="1" s="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R198" i="1" s="1"/>
  <c r="S198" i="1" s="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40" i="1"/>
  <c r="Q541" i="1"/>
  <c r="Q542" i="1"/>
  <c r="Q543" i="1"/>
  <c r="Q544" i="1"/>
  <c r="Q545" i="1"/>
  <c r="Q546" i="1"/>
  <c r="Q547" i="1"/>
  <c r="Q548" i="1"/>
  <c r="Q549" i="1"/>
  <c r="Q550" i="1"/>
  <c r="Q551" i="1"/>
  <c r="Q552" i="1"/>
  <c r="Q553" i="1"/>
  <c r="Q554" i="1"/>
  <c r="Q555" i="1"/>
  <c r="Q556" i="1"/>
  <c r="Q557" i="1"/>
  <c r="Q558" i="1"/>
  <c r="Q559" i="1"/>
  <c r="H106" i="1"/>
  <c r="M106" i="1" s="1"/>
  <c r="H107" i="1"/>
  <c r="M107" i="1" s="1"/>
  <c r="N106" i="1"/>
  <c r="N107" i="1"/>
  <c r="Q106" i="1"/>
  <c r="Q107" i="1"/>
  <c r="R557" i="1" l="1"/>
  <c r="S557" i="1" s="1"/>
  <c r="R559" i="1"/>
  <c r="S559" i="1" s="1"/>
  <c r="R555" i="1"/>
  <c r="S555" i="1" s="1"/>
  <c r="R551" i="1"/>
  <c r="S551" i="1" s="1"/>
  <c r="R547" i="1"/>
  <c r="S547" i="1" s="1"/>
  <c r="R543" i="1"/>
  <c r="S543" i="1" s="1"/>
  <c r="R540" i="1"/>
  <c r="S540" i="1" s="1"/>
  <c r="R536" i="1"/>
  <c r="S536" i="1" s="1"/>
  <c r="R532" i="1"/>
  <c r="S532" i="1" s="1"/>
  <c r="R363" i="1"/>
  <c r="S363" i="1" s="1"/>
  <c r="R283" i="1"/>
  <c r="S283" i="1" s="1"/>
  <c r="R528" i="1"/>
  <c r="S528" i="1" s="1"/>
  <c r="R524" i="1"/>
  <c r="S524" i="1" s="1"/>
  <c r="R520" i="1"/>
  <c r="S520" i="1" s="1"/>
  <c r="R516" i="1"/>
  <c r="S516" i="1" s="1"/>
  <c r="R512" i="1"/>
  <c r="S512" i="1" s="1"/>
  <c r="R508" i="1"/>
  <c r="S508" i="1" s="1"/>
  <c r="R504" i="1"/>
  <c r="S504" i="1" s="1"/>
  <c r="R500" i="1"/>
  <c r="S500" i="1" s="1"/>
  <c r="R496" i="1"/>
  <c r="S496" i="1" s="1"/>
  <c r="R492" i="1"/>
  <c r="S492" i="1" s="1"/>
  <c r="R488" i="1"/>
  <c r="S488" i="1" s="1"/>
  <c r="R484" i="1"/>
  <c r="S484" i="1" s="1"/>
  <c r="R480" i="1"/>
  <c r="S480" i="1" s="1"/>
  <c r="R419" i="1"/>
  <c r="S419" i="1" s="1"/>
  <c r="R406" i="1"/>
  <c r="S406" i="1" s="1"/>
  <c r="R522" i="1"/>
  <c r="S522" i="1" s="1"/>
  <c r="R458" i="1"/>
  <c r="S458" i="1" s="1"/>
  <c r="R278" i="1"/>
  <c r="S278" i="1" s="1"/>
  <c r="R162" i="1"/>
  <c r="S162" i="1" s="1"/>
  <c r="R158" i="1"/>
  <c r="S158" i="1" s="1"/>
  <c r="R118" i="1"/>
  <c r="S118" i="1" s="1"/>
  <c r="R558" i="1"/>
  <c r="S558" i="1" s="1"/>
  <c r="R554" i="1"/>
  <c r="S554" i="1" s="1"/>
  <c r="R550" i="1"/>
  <c r="S550" i="1" s="1"/>
  <c r="R546" i="1"/>
  <c r="S546" i="1" s="1"/>
  <c r="R539" i="1"/>
  <c r="S539" i="1" s="1"/>
  <c r="R535" i="1"/>
  <c r="S535" i="1" s="1"/>
  <c r="R531" i="1"/>
  <c r="S531" i="1" s="1"/>
  <c r="R527" i="1"/>
  <c r="S527" i="1" s="1"/>
  <c r="R523" i="1"/>
  <c r="S523" i="1" s="1"/>
  <c r="R519" i="1"/>
  <c r="S519" i="1" s="1"/>
  <c r="R515" i="1"/>
  <c r="S515" i="1" s="1"/>
  <c r="R511" i="1"/>
  <c r="S511" i="1" s="1"/>
  <c r="R507" i="1"/>
  <c r="S507" i="1" s="1"/>
  <c r="R503" i="1"/>
  <c r="S503" i="1" s="1"/>
  <c r="R499" i="1"/>
  <c r="S499" i="1" s="1"/>
  <c r="R495" i="1"/>
  <c r="S495" i="1" s="1"/>
  <c r="R491" i="1"/>
  <c r="S491" i="1" s="1"/>
  <c r="R487" i="1"/>
  <c r="S487" i="1" s="1"/>
  <c r="R483" i="1"/>
  <c r="S483" i="1" s="1"/>
  <c r="R479" i="1"/>
  <c r="S479" i="1" s="1"/>
  <c r="R475" i="1"/>
  <c r="S475" i="1" s="1"/>
  <c r="R471" i="1"/>
  <c r="S471" i="1" s="1"/>
  <c r="R467" i="1"/>
  <c r="S467" i="1" s="1"/>
  <c r="R463" i="1"/>
  <c r="S463" i="1" s="1"/>
  <c r="R459" i="1"/>
  <c r="S459" i="1" s="1"/>
  <c r="R455" i="1"/>
  <c r="S455" i="1" s="1"/>
  <c r="R451" i="1"/>
  <c r="S451" i="1" s="1"/>
  <c r="R447" i="1"/>
  <c r="S447" i="1" s="1"/>
  <c r="R443" i="1"/>
  <c r="S443" i="1" s="1"/>
  <c r="R439" i="1"/>
  <c r="S439" i="1" s="1"/>
  <c r="R435" i="1"/>
  <c r="S435" i="1" s="1"/>
  <c r="R431" i="1"/>
  <c r="S431" i="1" s="1"/>
  <c r="R427" i="1"/>
  <c r="S427" i="1" s="1"/>
  <c r="R423" i="1"/>
  <c r="S423" i="1" s="1"/>
  <c r="R415" i="1"/>
  <c r="S415" i="1" s="1"/>
  <c r="R411" i="1"/>
  <c r="S411" i="1" s="1"/>
  <c r="R407" i="1"/>
  <c r="S407" i="1" s="1"/>
  <c r="R403" i="1"/>
  <c r="S403" i="1" s="1"/>
  <c r="R399" i="1"/>
  <c r="S399" i="1" s="1"/>
  <c r="R395" i="1"/>
  <c r="S395" i="1" s="1"/>
  <c r="R391" i="1"/>
  <c r="S391" i="1" s="1"/>
  <c r="R387" i="1"/>
  <c r="S387" i="1" s="1"/>
  <c r="R383" i="1"/>
  <c r="S383" i="1" s="1"/>
  <c r="R371" i="1"/>
  <c r="S371" i="1" s="1"/>
  <c r="R367" i="1"/>
  <c r="S367" i="1" s="1"/>
  <c r="R359" i="1"/>
  <c r="S359" i="1" s="1"/>
  <c r="R355" i="1"/>
  <c r="S355" i="1" s="1"/>
  <c r="R351" i="1"/>
  <c r="S351" i="1" s="1"/>
  <c r="R287" i="1"/>
  <c r="S287" i="1" s="1"/>
  <c r="R279" i="1"/>
  <c r="S279" i="1" s="1"/>
  <c r="R267" i="1"/>
  <c r="S267" i="1" s="1"/>
  <c r="R263" i="1"/>
  <c r="S263" i="1" s="1"/>
  <c r="R235" i="1"/>
  <c r="S235" i="1" s="1"/>
  <c r="R227" i="1"/>
  <c r="S227" i="1" s="1"/>
  <c r="R219" i="1"/>
  <c r="S219" i="1" s="1"/>
  <c r="R215" i="1"/>
  <c r="S215" i="1" s="1"/>
  <c r="R211" i="1"/>
  <c r="S211" i="1" s="1"/>
  <c r="R203" i="1"/>
  <c r="S203" i="1" s="1"/>
  <c r="R199" i="1"/>
  <c r="S199" i="1" s="1"/>
  <c r="R195" i="1"/>
  <c r="S195" i="1" s="1"/>
  <c r="R191" i="1"/>
  <c r="S191" i="1" s="1"/>
  <c r="R175" i="1"/>
  <c r="S175" i="1" s="1"/>
  <c r="R171" i="1"/>
  <c r="S171" i="1" s="1"/>
  <c r="R167" i="1"/>
  <c r="S167" i="1" s="1"/>
  <c r="R139" i="1"/>
  <c r="S139" i="1" s="1"/>
  <c r="R135" i="1"/>
  <c r="S135" i="1" s="1"/>
  <c r="R131" i="1"/>
  <c r="S131" i="1" s="1"/>
  <c r="R119" i="1"/>
  <c r="S119" i="1" s="1"/>
  <c r="R115" i="1"/>
  <c r="S115" i="1" s="1"/>
  <c r="R111" i="1"/>
  <c r="S111" i="1" s="1"/>
  <c r="R553" i="1"/>
  <c r="S553" i="1" s="1"/>
  <c r="R549" i="1"/>
  <c r="S549" i="1" s="1"/>
  <c r="R545" i="1"/>
  <c r="S545" i="1" s="1"/>
  <c r="R542" i="1"/>
  <c r="S542" i="1" s="1"/>
  <c r="R538" i="1"/>
  <c r="S538" i="1" s="1"/>
  <c r="R534" i="1"/>
  <c r="S534" i="1" s="1"/>
  <c r="R530" i="1"/>
  <c r="S530" i="1" s="1"/>
  <c r="R526" i="1"/>
  <c r="S526" i="1" s="1"/>
  <c r="R518" i="1"/>
  <c r="S518" i="1" s="1"/>
  <c r="R514" i="1"/>
  <c r="S514" i="1" s="1"/>
  <c r="R510" i="1"/>
  <c r="S510" i="1" s="1"/>
  <c r="R506" i="1"/>
  <c r="S506" i="1" s="1"/>
  <c r="R502" i="1"/>
  <c r="S502" i="1" s="1"/>
  <c r="R498" i="1"/>
  <c r="S498" i="1" s="1"/>
  <c r="R494" i="1"/>
  <c r="S494" i="1" s="1"/>
  <c r="R490" i="1"/>
  <c r="S490" i="1" s="1"/>
  <c r="R486" i="1"/>
  <c r="S486" i="1" s="1"/>
  <c r="R482" i="1"/>
  <c r="S482" i="1" s="1"/>
  <c r="R478" i="1"/>
  <c r="S478" i="1" s="1"/>
  <c r="R474" i="1"/>
  <c r="S474" i="1" s="1"/>
  <c r="R470" i="1"/>
  <c r="S470" i="1" s="1"/>
  <c r="R466" i="1"/>
  <c r="S466" i="1" s="1"/>
  <c r="R462" i="1"/>
  <c r="S462" i="1" s="1"/>
  <c r="R454" i="1"/>
  <c r="S454" i="1" s="1"/>
  <c r="R450" i="1"/>
  <c r="S450" i="1" s="1"/>
  <c r="R446" i="1"/>
  <c r="S446" i="1" s="1"/>
  <c r="R442" i="1"/>
  <c r="S442" i="1" s="1"/>
  <c r="R438" i="1"/>
  <c r="S438" i="1" s="1"/>
  <c r="R434" i="1"/>
  <c r="S434" i="1" s="1"/>
  <c r="R430" i="1"/>
  <c r="S430" i="1" s="1"/>
  <c r="R426" i="1"/>
  <c r="S426" i="1" s="1"/>
  <c r="R422" i="1"/>
  <c r="S422" i="1" s="1"/>
  <c r="R418" i="1"/>
  <c r="S418" i="1" s="1"/>
  <c r="R414" i="1"/>
  <c r="S414" i="1" s="1"/>
  <c r="R410" i="1"/>
  <c r="S410" i="1" s="1"/>
  <c r="R402" i="1"/>
  <c r="S402" i="1" s="1"/>
  <c r="R398" i="1"/>
  <c r="S398" i="1" s="1"/>
  <c r="R394" i="1"/>
  <c r="S394" i="1" s="1"/>
  <c r="R374" i="1"/>
  <c r="S374" i="1" s="1"/>
  <c r="R362" i="1"/>
  <c r="S362" i="1" s="1"/>
  <c r="R358" i="1"/>
  <c r="S358" i="1" s="1"/>
  <c r="R354" i="1"/>
  <c r="S354" i="1" s="1"/>
  <c r="R350" i="1"/>
  <c r="S350" i="1" s="1"/>
  <c r="R342" i="1"/>
  <c r="S342" i="1" s="1"/>
  <c r="R338" i="1"/>
  <c r="S338" i="1" s="1"/>
  <c r="R334" i="1"/>
  <c r="S334" i="1" s="1"/>
  <c r="R330" i="1"/>
  <c r="S330" i="1" s="1"/>
  <c r="R326" i="1"/>
  <c r="S326" i="1" s="1"/>
  <c r="R322" i="1"/>
  <c r="S322" i="1" s="1"/>
  <c r="R318" i="1"/>
  <c r="S318" i="1" s="1"/>
  <c r="R314" i="1"/>
  <c r="S314" i="1" s="1"/>
  <c r="R310" i="1"/>
  <c r="S310" i="1" s="1"/>
  <c r="R302" i="1"/>
  <c r="S302" i="1" s="1"/>
  <c r="R298" i="1"/>
  <c r="S298" i="1" s="1"/>
  <c r="R294" i="1"/>
  <c r="S294" i="1" s="1"/>
  <c r="R290" i="1"/>
  <c r="S290" i="1" s="1"/>
  <c r="R282" i="1"/>
  <c r="S282" i="1" s="1"/>
  <c r="R270" i="1"/>
  <c r="S270" i="1" s="1"/>
  <c r="R226" i="1"/>
  <c r="S226" i="1" s="1"/>
  <c r="R214" i="1"/>
  <c r="S214" i="1" s="1"/>
  <c r="R190" i="1"/>
  <c r="S190" i="1" s="1"/>
  <c r="R186" i="1"/>
  <c r="S186" i="1" s="1"/>
  <c r="R178" i="1"/>
  <c r="S178" i="1" s="1"/>
  <c r="R174" i="1"/>
  <c r="S174" i="1" s="1"/>
  <c r="R170" i="1"/>
  <c r="S170" i="1" s="1"/>
  <c r="R166" i="1"/>
  <c r="S166" i="1" s="1"/>
  <c r="R146" i="1"/>
  <c r="S146" i="1" s="1"/>
  <c r="R138" i="1"/>
  <c r="S138" i="1" s="1"/>
  <c r="R126" i="1"/>
  <c r="S126" i="1" s="1"/>
  <c r="R114" i="1"/>
  <c r="S114" i="1" s="1"/>
  <c r="R379" i="1"/>
  <c r="S379" i="1" s="1"/>
  <c r="R390" i="1"/>
  <c r="S390" i="1" s="1"/>
  <c r="R386" i="1"/>
  <c r="S386" i="1" s="1"/>
  <c r="R382" i="1"/>
  <c r="S382" i="1" s="1"/>
  <c r="R378" i="1"/>
  <c r="S378" i="1" s="1"/>
  <c r="R375" i="1"/>
  <c r="S375" i="1" s="1"/>
  <c r="R370" i="1"/>
  <c r="S370" i="1" s="1"/>
  <c r="R366" i="1"/>
  <c r="S366" i="1" s="1"/>
  <c r="R376" i="1"/>
  <c r="S376" i="1" s="1"/>
  <c r="R347" i="1"/>
  <c r="S347" i="1" s="1"/>
  <c r="R346" i="1"/>
  <c r="S346" i="1" s="1"/>
  <c r="R343" i="1"/>
  <c r="S343" i="1" s="1"/>
  <c r="R335" i="1"/>
  <c r="S335" i="1" s="1"/>
  <c r="R440" i="1"/>
  <c r="S440" i="1" s="1"/>
  <c r="R420" i="1"/>
  <c r="S420" i="1" s="1"/>
  <c r="R408" i="1"/>
  <c r="S408" i="1" s="1"/>
  <c r="R404" i="1"/>
  <c r="S404" i="1" s="1"/>
  <c r="R392" i="1"/>
  <c r="S392" i="1" s="1"/>
  <c r="R388" i="1"/>
  <c r="S388" i="1" s="1"/>
  <c r="R372" i="1"/>
  <c r="S372" i="1" s="1"/>
  <c r="R356" i="1"/>
  <c r="S356" i="1" s="1"/>
  <c r="R344" i="1"/>
  <c r="S344" i="1" s="1"/>
  <c r="R308" i="1"/>
  <c r="S308" i="1" s="1"/>
  <c r="R296" i="1"/>
  <c r="S296" i="1" s="1"/>
  <c r="R106" i="1"/>
  <c r="S106" i="1" s="1"/>
  <c r="R476" i="1"/>
  <c r="S476" i="1" s="1"/>
  <c r="R472" i="1"/>
  <c r="S472" i="1" s="1"/>
  <c r="R468" i="1"/>
  <c r="S468" i="1" s="1"/>
  <c r="R464" i="1"/>
  <c r="S464" i="1" s="1"/>
  <c r="R460" i="1"/>
  <c r="S460" i="1" s="1"/>
  <c r="R456" i="1"/>
  <c r="S456" i="1" s="1"/>
  <c r="R452" i="1"/>
  <c r="S452" i="1" s="1"/>
  <c r="R448" i="1"/>
  <c r="S448" i="1" s="1"/>
  <c r="R444" i="1"/>
  <c r="S444" i="1" s="1"/>
  <c r="R436" i="1"/>
  <c r="S436" i="1" s="1"/>
  <c r="R432" i="1"/>
  <c r="S432" i="1" s="1"/>
  <c r="R428" i="1"/>
  <c r="S428" i="1" s="1"/>
  <c r="R424" i="1"/>
  <c r="S424" i="1" s="1"/>
  <c r="R416" i="1"/>
  <c r="S416" i="1" s="1"/>
  <c r="R412" i="1"/>
  <c r="S412" i="1" s="1"/>
  <c r="R400" i="1"/>
  <c r="S400" i="1" s="1"/>
  <c r="R396" i="1"/>
  <c r="S396" i="1" s="1"/>
  <c r="R384" i="1"/>
  <c r="S384" i="1" s="1"/>
  <c r="R380" i="1"/>
  <c r="S380" i="1" s="1"/>
  <c r="R368" i="1"/>
  <c r="S368" i="1" s="1"/>
  <c r="R364" i="1"/>
  <c r="S364" i="1" s="1"/>
  <c r="R360" i="1"/>
  <c r="S360" i="1" s="1"/>
  <c r="R352" i="1"/>
  <c r="S352" i="1" s="1"/>
  <c r="R348" i="1"/>
  <c r="S348" i="1" s="1"/>
  <c r="R340" i="1"/>
  <c r="S340" i="1" s="1"/>
  <c r="R336" i="1"/>
  <c r="S336" i="1" s="1"/>
  <c r="R332" i="1"/>
  <c r="S332" i="1" s="1"/>
  <c r="R328" i="1"/>
  <c r="S328" i="1" s="1"/>
  <c r="R316" i="1"/>
  <c r="S316" i="1" s="1"/>
  <c r="R312" i="1"/>
  <c r="S312" i="1" s="1"/>
  <c r="R288" i="1"/>
  <c r="S288" i="1" s="1"/>
  <c r="R284" i="1"/>
  <c r="S284" i="1" s="1"/>
  <c r="R268" i="1"/>
  <c r="S268" i="1" s="1"/>
  <c r="R264" i="1"/>
  <c r="S264" i="1" s="1"/>
  <c r="R260" i="1"/>
  <c r="S260" i="1" s="1"/>
  <c r="R256" i="1"/>
  <c r="S256" i="1" s="1"/>
  <c r="R252" i="1"/>
  <c r="S252" i="1" s="1"/>
  <c r="R248" i="1"/>
  <c r="S248" i="1" s="1"/>
  <c r="R244" i="1"/>
  <c r="S244" i="1" s="1"/>
  <c r="R240" i="1"/>
  <c r="S240" i="1" s="1"/>
  <c r="R232" i="1"/>
  <c r="S232" i="1" s="1"/>
  <c r="R224" i="1"/>
  <c r="S224" i="1" s="1"/>
  <c r="R220" i="1"/>
  <c r="S220" i="1" s="1"/>
  <c r="R212" i="1"/>
  <c r="S212" i="1" s="1"/>
  <c r="R204" i="1"/>
  <c r="S204" i="1" s="1"/>
  <c r="R196" i="1"/>
  <c r="S196" i="1" s="1"/>
  <c r="R192" i="1"/>
  <c r="S192" i="1" s="1"/>
  <c r="R184" i="1"/>
  <c r="S184" i="1" s="1"/>
  <c r="R180" i="1"/>
  <c r="S180" i="1" s="1"/>
  <c r="R176" i="1"/>
  <c r="S176" i="1" s="1"/>
  <c r="R164" i="1"/>
  <c r="S164" i="1" s="1"/>
  <c r="R160" i="1"/>
  <c r="S160" i="1" s="1"/>
  <c r="R148" i="1"/>
  <c r="S148" i="1" s="1"/>
  <c r="R140" i="1"/>
  <c r="S140" i="1" s="1"/>
  <c r="R136" i="1"/>
  <c r="S136" i="1" s="1"/>
  <c r="R132" i="1"/>
  <c r="S132" i="1" s="1"/>
  <c r="R112" i="1"/>
  <c r="S112" i="1" s="1"/>
  <c r="R108" i="1"/>
  <c r="S108" i="1" s="1"/>
  <c r="R556" i="1"/>
  <c r="S556" i="1" s="1"/>
  <c r="R552" i="1"/>
  <c r="S552" i="1" s="1"/>
  <c r="R339" i="1"/>
  <c r="S339" i="1" s="1"/>
  <c r="R323" i="1"/>
  <c r="S323" i="1" s="1"/>
  <c r="R307" i="1"/>
  <c r="S307" i="1" s="1"/>
  <c r="R303" i="1"/>
  <c r="S303" i="1" s="1"/>
  <c r="R299" i="1"/>
  <c r="S299" i="1" s="1"/>
  <c r="R295" i="1"/>
  <c r="S295" i="1" s="1"/>
  <c r="R291" i="1"/>
  <c r="S291" i="1" s="1"/>
  <c r="R187" i="1"/>
  <c r="S187" i="1" s="1"/>
  <c r="R183" i="1"/>
  <c r="S183" i="1" s="1"/>
  <c r="R292" i="1"/>
  <c r="S292" i="1" s="1"/>
  <c r="R266" i="1"/>
  <c r="S266" i="1" s="1"/>
  <c r="R242" i="1"/>
  <c r="S242" i="1" s="1"/>
  <c r="R234" i="1"/>
  <c r="S234" i="1" s="1"/>
  <c r="R154" i="1"/>
  <c r="S154" i="1" s="1"/>
  <c r="R324" i="1"/>
  <c r="S324" i="1" s="1"/>
  <c r="R320" i="1"/>
  <c r="S320" i="1" s="1"/>
  <c r="R331" i="1"/>
  <c r="S331" i="1" s="1"/>
  <c r="R327" i="1"/>
  <c r="S327" i="1" s="1"/>
  <c r="R319" i="1"/>
  <c r="S319" i="1" s="1"/>
  <c r="R315" i="1"/>
  <c r="S315" i="1" s="1"/>
  <c r="R311" i="1"/>
  <c r="S311" i="1" s="1"/>
  <c r="R300" i="1"/>
  <c r="S300" i="1" s="1"/>
  <c r="R304" i="1"/>
  <c r="S304" i="1" s="1"/>
  <c r="R306" i="1"/>
  <c r="S306" i="1" s="1"/>
  <c r="R548" i="1"/>
  <c r="S548" i="1" s="1"/>
  <c r="R544" i="1"/>
  <c r="S544" i="1" s="1"/>
  <c r="R541" i="1"/>
  <c r="S541" i="1" s="1"/>
  <c r="R537" i="1"/>
  <c r="S537" i="1" s="1"/>
  <c r="R533" i="1"/>
  <c r="S533" i="1" s="1"/>
  <c r="R529" i="1"/>
  <c r="S529" i="1" s="1"/>
  <c r="R525" i="1"/>
  <c r="S525" i="1" s="1"/>
  <c r="R521" i="1"/>
  <c r="S521" i="1" s="1"/>
  <c r="R517" i="1"/>
  <c r="S517" i="1" s="1"/>
  <c r="R513" i="1"/>
  <c r="S513" i="1" s="1"/>
  <c r="R509" i="1"/>
  <c r="S509" i="1" s="1"/>
  <c r="R505" i="1"/>
  <c r="S505" i="1" s="1"/>
  <c r="R501" i="1"/>
  <c r="S501" i="1" s="1"/>
  <c r="R497" i="1"/>
  <c r="S497" i="1" s="1"/>
  <c r="R493" i="1"/>
  <c r="S493" i="1" s="1"/>
  <c r="R489" i="1"/>
  <c r="S489" i="1" s="1"/>
  <c r="R485" i="1"/>
  <c r="S485" i="1" s="1"/>
  <c r="R481" i="1"/>
  <c r="S481" i="1" s="1"/>
  <c r="R477" i="1"/>
  <c r="S477" i="1" s="1"/>
  <c r="R473" i="1"/>
  <c r="S473" i="1" s="1"/>
  <c r="R469" i="1"/>
  <c r="S469" i="1" s="1"/>
  <c r="R465" i="1"/>
  <c r="S465" i="1" s="1"/>
  <c r="R461" i="1"/>
  <c r="S461" i="1" s="1"/>
  <c r="R457" i="1"/>
  <c r="S457" i="1" s="1"/>
  <c r="R453" i="1"/>
  <c r="S453" i="1" s="1"/>
  <c r="R449" i="1"/>
  <c r="S449" i="1" s="1"/>
  <c r="R445" i="1"/>
  <c r="S445" i="1" s="1"/>
  <c r="R441" i="1"/>
  <c r="S441" i="1" s="1"/>
  <c r="R437" i="1"/>
  <c r="S437" i="1" s="1"/>
  <c r="R433" i="1"/>
  <c r="S433" i="1" s="1"/>
  <c r="R429" i="1"/>
  <c r="S429" i="1" s="1"/>
  <c r="R425" i="1"/>
  <c r="S425" i="1" s="1"/>
  <c r="R421" i="1"/>
  <c r="S421" i="1" s="1"/>
  <c r="R417" i="1"/>
  <c r="S417" i="1" s="1"/>
  <c r="R413" i="1"/>
  <c r="S413" i="1" s="1"/>
  <c r="R409" i="1"/>
  <c r="S409" i="1" s="1"/>
  <c r="R405" i="1"/>
  <c r="S405" i="1" s="1"/>
  <c r="R401" i="1"/>
  <c r="S401" i="1" s="1"/>
  <c r="R397" i="1"/>
  <c r="S397" i="1" s="1"/>
  <c r="R393" i="1"/>
  <c r="S393" i="1" s="1"/>
  <c r="R389" i="1"/>
  <c r="S389" i="1" s="1"/>
  <c r="R385" i="1"/>
  <c r="S385" i="1" s="1"/>
  <c r="R381" i="1"/>
  <c r="S381" i="1" s="1"/>
  <c r="R377" i="1"/>
  <c r="S377" i="1" s="1"/>
  <c r="R373" i="1"/>
  <c r="S373" i="1" s="1"/>
  <c r="R369" i="1"/>
  <c r="S369" i="1" s="1"/>
  <c r="R365" i="1"/>
  <c r="S365" i="1" s="1"/>
  <c r="R361" i="1"/>
  <c r="S361" i="1" s="1"/>
  <c r="R357" i="1"/>
  <c r="S357" i="1" s="1"/>
  <c r="R353" i="1"/>
  <c r="S353" i="1" s="1"/>
  <c r="R349" i="1"/>
  <c r="S349" i="1" s="1"/>
  <c r="R345" i="1"/>
  <c r="S345" i="1" s="1"/>
  <c r="R341" i="1"/>
  <c r="S341" i="1" s="1"/>
  <c r="R337" i="1"/>
  <c r="S337" i="1" s="1"/>
  <c r="R333" i="1"/>
  <c r="S333" i="1" s="1"/>
  <c r="R329" i="1"/>
  <c r="S329" i="1" s="1"/>
  <c r="R325" i="1"/>
  <c r="S325" i="1" s="1"/>
  <c r="R321" i="1"/>
  <c r="S321" i="1" s="1"/>
  <c r="R317" i="1"/>
  <c r="S317" i="1" s="1"/>
  <c r="R313" i="1"/>
  <c r="S313" i="1" s="1"/>
  <c r="R309" i="1"/>
  <c r="S309" i="1" s="1"/>
  <c r="R305" i="1"/>
  <c r="S305" i="1" s="1"/>
  <c r="R301" i="1"/>
  <c r="S301" i="1" s="1"/>
  <c r="R286" i="1"/>
  <c r="S286" i="1" s="1"/>
  <c r="R280" i="1"/>
  <c r="S280" i="1" s="1"/>
  <c r="R276" i="1"/>
  <c r="S276" i="1" s="1"/>
  <c r="R275" i="1"/>
  <c r="S275" i="1" s="1"/>
  <c r="R274" i="1"/>
  <c r="S274" i="1" s="1"/>
  <c r="R297" i="1"/>
  <c r="S297" i="1" s="1"/>
  <c r="R293" i="1"/>
  <c r="S293" i="1" s="1"/>
  <c r="R289" i="1"/>
  <c r="S289" i="1" s="1"/>
  <c r="R285" i="1"/>
  <c r="S285" i="1" s="1"/>
  <c r="R281" i="1"/>
  <c r="S281" i="1" s="1"/>
  <c r="R277" i="1"/>
  <c r="S277" i="1" s="1"/>
  <c r="R272" i="1"/>
  <c r="S272" i="1" s="1"/>
  <c r="R271" i="1"/>
  <c r="S271" i="1" s="1"/>
  <c r="R262" i="1"/>
  <c r="S262" i="1" s="1"/>
  <c r="R259" i="1"/>
  <c r="S259" i="1" s="1"/>
  <c r="R258" i="1"/>
  <c r="S258" i="1" s="1"/>
  <c r="R254" i="1"/>
  <c r="S254" i="1" s="1"/>
  <c r="R250" i="1"/>
  <c r="S250" i="1" s="1"/>
  <c r="R246" i="1"/>
  <c r="S246" i="1" s="1"/>
  <c r="R255" i="1"/>
  <c r="S255" i="1" s="1"/>
  <c r="R251" i="1"/>
  <c r="S251" i="1" s="1"/>
  <c r="R247" i="1"/>
  <c r="S247" i="1" s="1"/>
  <c r="R243" i="1"/>
  <c r="S243" i="1" s="1"/>
  <c r="R239" i="1"/>
  <c r="S239" i="1" s="1"/>
  <c r="R238" i="1"/>
  <c r="S238" i="1" s="1"/>
  <c r="R273" i="1"/>
  <c r="S273" i="1" s="1"/>
  <c r="R269" i="1"/>
  <c r="S269" i="1" s="1"/>
  <c r="R265" i="1"/>
  <c r="S265" i="1" s="1"/>
  <c r="R261" i="1"/>
  <c r="S261" i="1" s="1"/>
  <c r="R257" i="1"/>
  <c r="S257" i="1" s="1"/>
  <c r="R236" i="1"/>
  <c r="S236" i="1" s="1"/>
  <c r="R231" i="1"/>
  <c r="S231" i="1" s="1"/>
  <c r="R230" i="1"/>
  <c r="S230" i="1" s="1"/>
  <c r="R228" i="1"/>
  <c r="S228" i="1" s="1"/>
  <c r="R222" i="1"/>
  <c r="S222" i="1" s="1"/>
  <c r="R218" i="1"/>
  <c r="S218" i="1" s="1"/>
  <c r="R223" i="1"/>
  <c r="S223" i="1" s="1"/>
  <c r="R216" i="1"/>
  <c r="S216" i="1" s="1"/>
  <c r="R210" i="1"/>
  <c r="S210" i="1" s="1"/>
  <c r="R253" i="1"/>
  <c r="S253" i="1" s="1"/>
  <c r="R249" i="1"/>
  <c r="S249" i="1" s="1"/>
  <c r="R245" i="1"/>
  <c r="S245" i="1" s="1"/>
  <c r="R241" i="1"/>
  <c r="S241" i="1" s="1"/>
  <c r="R237" i="1"/>
  <c r="S237" i="1" s="1"/>
  <c r="R233" i="1"/>
  <c r="S233" i="1" s="1"/>
  <c r="R229" i="1"/>
  <c r="S229" i="1" s="1"/>
  <c r="R225" i="1"/>
  <c r="S225" i="1" s="1"/>
  <c r="R221" i="1"/>
  <c r="S221" i="1" s="1"/>
  <c r="R217" i="1"/>
  <c r="S217" i="1" s="1"/>
  <c r="R213" i="1"/>
  <c r="S213" i="1" s="1"/>
  <c r="R208" i="1"/>
  <c r="S208" i="1" s="1"/>
  <c r="R207" i="1"/>
  <c r="S207" i="1" s="1"/>
  <c r="R206" i="1"/>
  <c r="S206" i="1" s="1"/>
  <c r="R202" i="1"/>
  <c r="S202" i="1" s="1"/>
  <c r="R200" i="1"/>
  <c r="S200" i="1" s="1"/>
  <c r="R194" i="1"/>
  <c r="S194" i="1" s="1"/>
  <c r="R188" i="1"/>
  <c r="S188" i="1" s="1"/>
  <c r="R209" i="1"/>
  <c r="S209" i="1" s="1"/>
  <c r="R182" i="1"/>
  <c r="S182" i="1" s="1"/>
  <c r="R179" i="1"/>
  <c r="S179" i="1" s="1"/>
  <c r="R172" i="1"/>
  <c r="S172" i="1" s="1"/>
  <c r="R168" i="1"/>
  <c r="S168" i="1" s="1"/>
  <c r="R205" i="1"/>
  <c r="S205" i="1" s="1"/>
  <c r="R201" i="1"/>
  <c r="S201" i="1" s="1"/>
  <c r="R197" i="1"/>
  <c r="S197" i="1" s="1"/>
  <c r="R193" i="1"/>
  <c r="S193" i="1" s="1"/>
  <c r="R189" i="1"/>
  <c r="S189" i="1" s="1"/>
  <c r="R185" i="1"/>
  <c r="S185" i="1" s="1"/>
  <c r="R181" i="1"/>
  <c r="S181" i="1" s="1"/>
  <c r="R177" i="1"/>
  <c r="S177" i="1" s="1"/>
  <c r="R173" i="1"/>
  <c r="S173" i="1" s="1"/>
  <c r="R163" i="1"/>
  <c r="S163" i="1" s="1"/>
  <c r="R159" i="1"/>
  <c r="S159" i="1" s="1"/>
  <c r="R156" i="1"/>
  <c r="S156" i="1" s="1"/>
  <c r="R155" i="1"/>
  <c r="S155" i="1" s="1"/>
  <c r="R152" i="1"/>
  <c r="S152" i="1" s="1"/>
  <c r="R151" i="1"/>
  <c r="S151" i="1" s="1"/>
  <c r="R150" i="1"/>
  <c r="S150" i="1" s="1"/>
  <c r="R144" i="1"/>
  <c r="S144" i="1" s="1"/>
  <c r="R147" i="1"/>
  <c r="S147" i="1" s="1"/>
  <c r="R143" i="1"/>
  <c r="S143" i="1" s="1"/>
  <c r="R142" i="1"/>
  <c r="S142" i="1" s="1"/>
  <c r="R169" i="1"/>
  <c r="S169" i="1" s="1"/>
  <c r="R165" i="1"/>
  <c r="S165" i="1" s="1"/>
  <c r="R161" i="1"/>
  <c r="S161" i="1" s="1"/>
  <c r="R157" i="1"/>
  <c r="S157" i="1" s="1"/>
  <c r="R153" i="1"/>
  <c r="S153" i="1" s="1"/>
  <c r="R134" i="1"/>
  <c r="S134" i="1" s="1"/>
  <c r="R130" i="1"/>
  <c r="S130" i="1" s="1"/>
  <c r="R128" i="1"/>
  <c r="S128" i="1" s="1"/>
  <c r="R127" i="1"/>
  <c r="S127" i="1" s="1"/>
  <c r="R124" i="1"/>
  <c r="S124" i="1" s="1"/>
  <c r="R123" i="1"/>
  <c r="S123" i="1" s="1"/>
  <c r="R149" i="1"/>
  <c r="S149" i="1" s="1"/>
  <c r="R145" i="1"/>
  <c r="S145" i="1" s="1"/>
  <c r="R141" i="1"/>
  <c r="S141" i="1" s="1"/>
  <c r="R137" i="1"/>
  <c r="S137" i="1" s="1"/>
  <c r="R133" i="1"/>
  <c r="S133" i="1" s="1"/>
  <c r="R129" i="1"/>
  <c r="S129" i="1" s="1"/>
  <c r="R125" i="1"/>
  <c r="S125" i="1" s="1"/>
  <c r="R122" i="1"/>
  <c r="S122" i="1" s="1"/>
  <c r="R120" i="1"/>
  <c r="S120" i="1" s="1"/>
  <c r="R116" i="1"/>
  <c r="S116" i="1" s="1"/>
  <c r="R121" i="1"/>
  <c r="S121" i="1" s="1"/>
  <c r="R117" i="1"/>
  <c r="S117" i="1" s="1"/>
  <c r="R113" i="1"/>
  <c r="S113" i="1" s="1"/>
  <c r="R109" i="1"/>
  <c r="S109" i="1" s="1"/>
  <c r="R107" i="1"/>
  <c r="S107" i="1" s="1"/>
  <c r="H21" i="1" l="1"/>
  <c r="M21" i="1" s="1"/>
  <c r="H22" i="1"/>
  <c r="M22" i="1" s="1"/>
  <c r="H23" i="1"/>
  <c r="M23" i="1" s="1"/>
  <c r="H24" i="1"/>
  <c r="M24" i="1" s="1"/>
  <c r="H25" i="1"/>
  <c r="H26" i="1"/>
  <c r="M26" i="1" s="1"/>
  <c r="H27" i="1"/>
  <c r="M27" i="1" s="1"/>
  <c r="H28" i="1"/>
  <c r="M28" i="1" s="1"/>
  <c r="H29" i="1"/>
  <c r="H30" i="1"/>
  <c r="M30" i="1" s="1"/>
  <c r="H31" i="1"/>
  <c r="M31" i="1" s="1"/>
  <c r="H32" i="1"/>
  <c r="M32" i="1" s="1"/>
  <c r="H33" i="1"/>
  <c r="H34" i="1"/>
  <c r="M34" i="1" s="1"/>
  <c r="H35" i="1"/>
  <c r="M35" i="1" s="1"/>
  <c r="H36" i="1"/>
  <c r="M36" i="1" s="1"/>
  <c r="H37" i="1"/>
  <c r="M37" i="1" s="1"/>
  <c r="H38" i="1"/>
  <c r="M38" i="1" s="1"/>
  <c r="H39" i="1"/>
  <c r="M39" i="1" s="1"/>
  <c r="H40" i="1"/>
  <c r="M40" i="1" s="1"/>
  <c r="H41" i="1"/>
  <c r="M41" i="1" s="1"/>
  <c r="H42" i="1"/>
  <c r="M42" i="1" s="1"/>
  <c r="H43" i="1"/>
  <c r="M43" i="1" s="1"/>
  <c r="H44" i="1"/>
  <c r="M44" i="1" s="1"/>
  <c r="H45" i="1"/>
  <c r="M45" i="1" s="1"/>
  <c r="H46" i="1"/>
  <c r="M46" i="1" s="1"/>
  <c r="H47" i="1"/>
  <c r="M47" i="1" s="1"/>
  <c r="H48" i="1"/>
  <c r="M48" i="1" s="1"/>
  <c r="H49" i="1"/>
  <c r="M49" i="1" s="1"/>
  <c r="H50" i="1"/>
  <c r="M50" i="1" s="1"/>
  <c r="H51" i="1"/>
  <c r="M51" i="1" s="1"/>
  <c r="H52" i="1"/>
  <c r="M52" i="1" s="1"/>
  <c r="H53" i="1"/>
  <c r="M53" i="1" s="1"/>
  <c r="H54" i="1"/>
  <c r="M54" i="1" s="1"/>
  <c r="H55" i="1"/>
  <c r="M55" i="1" s="1"/>
  <c r="H56" i="1"/>
  <c r="M56" i="1" s="1"/>
  <c r="H57" i="1"/>
  <c r="M57" i="1" s="1"/>
  <c r="H58" i="1"/>
  <c r="M58" i="1" s="1"/>
  <c r="H59" i="1"/>
  <c r="M59" i="1" s="1"/>
  <c r="H60" i="1"/>
  <c r="M60" i="1" s="1"/>
  <c r="H61" i="1"/>
  <c r="M61" i="1" s="1"/>
  <c r="H62" i="1"/>
  <c r="M62" i="1" s="1"/>
  <c r="H63" i="1"/>
  <c r="M63" i="1" s="1"/>
  <c r="H64" i="1"/>
  <c r="M64" i="1" s="1"/>
  <c r="H65" i="1"/>
  <c r="M65" i="1" s="1"/>
  <c r="H66" i="1"/>
  <c r="M66" i="1" s="1"/>
  <c r="H67" i="1"/>
  <c r="M67" i="1" s="1"/>
  <c r="H68" i="1"/>
  <c r="M68" i="1" s="1"/>
  <c r="H69" i="1"/>
  <c r="M69" i="1" s="1"/>
  <c r="H70" i="1"/>
  <c r="M70" i="1" s="1"/>
  <c r="H71" i="1"/>
  <c r="M71" i="1" s="1"/>
  <c r="H72" i="1"/>
  <c r="M72" i="1" s="1"/>
  <c r="H73" i="1"/>
  <c r="M73" i="1" s="1"/>
  <c r="H74" i="1"/>
  <c r="M74" i="1" s="1"/>
  <c r="H75" i="1"/>
  <c r="M75" i="1" s="1"/>
  <c r="H76" i="1"/>
  <c r="M76" i="1" s="1"/>
  <c r="H77" i="1"/>
  <c r="M77" i="1" s="1"/>
  <c r="H78" i="1"/>
  <c r="M78" i="1" s="1"/>
  <c r="H79" i="1"/>
  <c r="M79" i="1" s="1"/>
  <c r="H80" i="1"/>
  <c r="M80" i="1" s="1"/>
  <c r="H81" i="1"/>
  <c r="M81" i="1" s="1"/>
  <c r="H82" i="1"/>
  <c r="M82" i="1" s="1"/>
  <c r="H83" i="1"/>
  <c r="M83" i="1" s="1"/>
  <c r="H84" i="1"/>
  <c r="M84" i="1" s="1"/>
  <c r="H85" i="1"/>
  <c r="M85" i="1" s="1"/>
  <c r="H86" i="1"/>
  <c r="M86" i="1" s="1"/>
  <c r="H87" i="1"/>
  <c r="M87" i="1" s="1"/>
  <c r="H88" i="1"/>
  <c r="M88" i="1" s="1"/>
  <c r="H89" i="1"/>
  <c r="M89" i="1" s="1"/>
  <c r="H90" i="1"/>
  <c r="M90" i="1" s="1"/>
  <c r="H91" i="1"/>
  <c r="M91" i="1" s="1"/>
  <c r="H92" i="1"/>
  <c r="M92" i="1" s="1"/>
  <c r="H93" i="1"/>
  <c r="M93" i="1" s="1"/>
  <c r="H94" i="1"/>
  <c r="M94" i="1" s="1"/>
  <c r="H95" i="1"/>
  <c r="M95" i="1" s="1"/>
  <c r="H96" i="1"/>
  <c r="M96" i="1" s="1"/>
  <c r="H97" i="1"/>
  <c r="M97" i="1" s="1"/>
  <c r="H98" i="1"/>
  <c r="M98" i="1" s="1"/>
  <c r="H99" i="1"/>
  <c r="M99" i="1" s="1"/>
  <c r="H100" i="1"/>
  <c r="M100" i="1" s="1"/>
  <c r="H101" i="1"/>
  <c r="M101" i="1" s="1"/>
  <c r="H102" i="1"/>
  <c r="M102" i="1" s="1"/>
  <c r="H103" i="1"/>
  <c r="M103" i="1" s="1"/>
  <c r="H104" i="1"/>
  <c r="M104" i="1" s="1"/>
  <c r="H105" i="1"/>
  <c r="M105" i="1" s="1"/>
  <c r="M25" i="1"/>
  <c r="M29" i="1"/>
  <c r="M33"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H16" i="1"/>
  <c r="M16" i="1" s="1"/>
  <c r="N16" i="1"/>
  <c r="Q16" i="1"/>
  <c r="H20" i="1"/>
  <c r="M20" i="1" s="1"/>
  <c r="N20" i="1"/>
  <c r="Q20" i="1"/>
  <c r="H8" i="1"/>
  <c r="M8" i="1" s="1"/>
  <c r="H9" i="1"/>
  <c r="M9" i="1" s="1"/>
  <c r="H10" i="1"/>
  <c r="M10" i="1" s="1"/>
  <c r="H11" i="1"/>
  <c r="M11" i="1" s="1"/>
  <c r="H12" i="1"/>
  <c r="M12" i="1" s="1"/>
  <c r="H13" i="1"/>
  <c r="M13" i="1" s="1"/>
  <c r="H14" i="1"/>
  <c r="M14" i="1" s="1"/>
  <c r="H15" i="1"/>
  <c r="M15" i="1" s="1"/>
  <c r="H17" i="1"/>
  <c r="M17" i="1" s="1"/>
  <c r="H18" i="1"/>
  <c r="M18" i="1" s="1"/>
  <c r="H19" i="1"/>
  <c r="M19" i="1" s="1"/>
  <c r="N8" i="1"/>
  <c r="N9" i="1"/>
  <c r="N10" i="1"/>
  <c r="N11" i="1"/>
  <c r="N12" i="1"/>
  <c r="N13" i="1"/>
  <c r="N14" i="1"/>
  <c r="N15" i="1"/>
  <c r="N17" i="1"/>
  <c r="N18" i="1"/>
  <c r="N19" i="1"/>
  <c r="Q8" i="1"/>
  <c r="Q9" i="1"/>
  <c r="Q10" i="1"/>
  <c r="Q11" i="1"/>
  <c r="Q12" i="1"/>
  <c r="Q13" i="1"/>
  <c r="Q14" i="1"/>
  <c r="Q15" i="1"/>
  <c r="Q17" i="1"/>
  <c r="Q18" i="1"/>
  <c r="Q19" i="1"/>
  <c r="R32" i="1" l="1"/>
  <c r="S32" i="1" s="1"/>
  <c r="R103" i="1"/>
  <c r="S103" i="1" s="1"/>
  <c r="R91" i="1"/>
  <c r="S91" i="1" s="1"/>
  <c r="R87" i="1"/>
  <c r="S87" i="1" s="1"/>
  <c r="R83" i="1"/>
  <c r="S83" i="1" s="1"/>
  <c r="R79" i="1"/>
  <c r="S79" i="1" s="1"/>
  <c r="R67" i="1"/>
  <c r="S67" i="1" s="1"/>
  <c r="R63" i="1"/>
  <c r="S63" i="1" s="1"/>
  <c r="R59" i="1"/>
  <c r="S59" i="1" s="1"/>
  <c r="R55" i="1"/>
  <c r="S55" i="1" s="1"/>
  <c r="R51" i="1"/>
  <c r="S51" i="1" s="1"/>
  <c r="R43" i="1"/>
  <c r="S43" i="1" s="1"/>
  <c r="R39" i="1"/>
  <c r="S39" i="1" s="1"/>
  <c r="R27" i="1"/>
  <c r="S27" i="1" s="1"/>
  <c r="R99" i="1"/>
  <c r="S99" i="1" s="1"/>
  <c r="R95" i="1"/>
  <c r="S95" i="1" s="1"/>
  <c r="R52" i="1"/>
  <c r="S52" i="1" s="1"/>
  <c r="R47" i="1"/>
  <c r="S47" i="1" s="1"/>
  <c r="R104" i="1"/>
  <c r="S104" i="1" s="1"/>
  <c r="R100" i="1"/>
  <c r="S100" i="1" s="1"/>
  <c r="R96" i="1"/>
  <c r="S96" i="1" s="1"/>
  <c r="R92" i="1"/>
  <c r="S92" i="1" s="1"/>
  <c r="R88" i="1"/>
  <c r="S88" i="1" s="1"/>
  <c r="R84" i="1"/>
  <c r="S84" i="1" s="1"/>
  <c r="R64" i="1"/>
  <c r="S64" i="1" s="1"/>
  <c r="R60" i="1"/>
  <c r="S60" i="1" s="1"/>
  <c r="R56" i="1"/>
  <c r="S56" i="1" s="1"/>
  <c r="R48" i="1"/>
  <c r="S48" i="1" s="1"/>
  <c r="R44" i="1"/>
  <c r="S44" i="1" s="1"/>
  <c r="R40" i="1"/>
  <c r="S40" i="1" s="1"/>
  <c r="R36" i="1"/>
  <c r="S36" i="1" s="1"/>
  <c r="R28" i="1"/>
  <c r="S28" i="1" s="1"/>
  <c r="R105" i="1"/>
  <c r="S105" i="1" s="1"/>
  <c r="R101" i="1"/>
  <c r="S101" i="1" s="1"/>
  <c r="R97" i="1"/>
  <c r="S97" i="1" s="1"/>
  <c r="R93" i="1"/>
  <c r="S93" i="1" s="1"/>
  <c r="R35" i="1"/>
  <c r="S35" i="1" s="1"/>
  <c r="R31" i="1"/>
  <c r="S31" i="1" s="1"/>
  <c r="R76" i="1"/>
  <c r="S76" i="1" s="1"/>
  <c r="R72" i="1"/>
  <c r="S72" i="1" s="1"/>
  <c r="R24" i="1"/>
  <c r="S24" i="1" s="1"/>
  <c r="R75" i="1"/>
  <c r="S75" i="1" s="1"/>
  <c r="R102" i="1"/>
  <c r="S102" i="1" s="1"/>
  <c r="R98" i="1"/>
  <c r="S98" i="1" s="1"/>
  <c r="R94" i="1"/>
  <c r="S94" i="1" s="1"/>
  <c r="R66" i="1"/>
  <c r="S66" i="1" s="1"/>
  <c r="R62" i="1"/>
  <c r="S62" i="1" s="1"/>
  <c r="R58" i="1"/>
  <c r="S58" i="1" s="1"/>
  <c r="R30" i="1"/>
  <c r="S30" i="1" s="1"/>
  <c r="R26" i="1"/>
  <c r="S26" i="1" s="1"/>
  <c r="R80" i="1"/>
  <c r="S80" i="1" s="1"/>
  <c r="R90" i="1"/>
  <c r="S90" i="1" s="1"/>
  <c r="R86" i="1"/>
  <c r="S86" i="1" s="1"/>
  <c r="R89" i="1"/>
  <c r="S89" i="1" s="1"/>
  <c r="R85" i="1"/>
  <c r="S85" i="1" s="1"/>
  <c r="R82" i="1"/>
  <c r="S82" i="1" s="1"/>
  <c r="R78" i="1"/>
  <c r="S78" i="1" s="1"/>
  <c r="R74" i="1"/>
  <c r="S74" i="1" s="1"/>
  <c r="R81" i="1"/>
  <c r="S81" i="1" s="1"/>
  <c r="R77" i="1"/>
  <c r="S77" i="1" s="1"/>
  <c r="R73" i="1"/>
  <c r="S73" i="1" s="1"/>
  <c r="R71" i="1"/>
  <c r="S71" i="1" s="1"/>
  <c r="R68" i="1"/>
  <c r="S68" i="1" s="1"/>
  <c r="R70" i="1"/>
  <c r="S70" i="1" s="1"/>
  <c r="R54" i="1"/>
  <c r="S54" i="1" s="1"/>
  <c r="R50" i="1"/>
  <c r="S50" i="1" s="1"/>
  <c r="R46" i="1"/>
  <c r="S46" i="1" s="1"/>
  <c r="R42" i="1"/>
  <c r="S42" i="1" s="1"/>
  <c r="R38" i="1"/>
  <c r="S38" i="1" s="1"/>
  <c r="R23" i="1"/>
  <c r="S23" i="1" s="1"/>
  <c r="R22" i="1"/>
  <c r="S22" i="1" s="1"/>
  <c r="R69" i="1"/>
  <c r="S69" i="1" s="1"/>
  <c r="R65" i="1"/>
  <c r="S65" i="1" s="1"/>
  <c r="R61" i="1"/>
  <c r="S61" i="1" s="1"/>
  <c r="R57" i="1"/>
  <c r="S57" i="1" s="1"/>
  <c r="R53" i="1"/>
  <c r="S53" i="1" s="1"/>
  <c r="R49" i="1"/>
  <c r="S49" i="1" s="1"/>
  <c r="R45" i="1"/>
  <c r="S45" i="1" s="1"/>
  <c r="R41" i="1"/>
  <c r="S41" i="1" s="1"/>
  <c r="R37" i="1"/>
  <c r="S37" i="1" s="1"/>
  <c r="R34" i="1"/>
  <c r="S34" i="1" s="1"/>
  <c r="R33" i="1"/>
  <c r="S33" i="1" s="1"/>
  <c r="R29" i="1"/>
  <c r="S29" i="1" s="1"/>
  <c r="R25" i="1"/>
  <c r="S25" i="1" s="1"/>
  <c r="R21" i="1"/>
  <c r="S21" i="1" s="1"/>
  <c r="R12" i="1"/>
  <c r="S12" i="1" s="1"/>
  <c r="R8" i="1"/>
  <c r="S8" i="1" s="1"/>
  <c r="R17" i="1"/>
  <c r="S17" i="1" s="1"/>
  <c r="R16" i="1"/>
  <c r="S16" i="1" s="1"/>
  <c r="R15" i="1"/>
  <c r="S15" i="1" s="1"/>
  <c r="R13" i="1"/>
  <c r="S13" i="1" s="1"/>
  <c r="R19" i="1"/>
  <c r="S19" i="1" s="1"/>
  <c r="R9" i="1"/>
  <c r="S9" i="1" s="1"/>
  <c r="R20" i="1"/>
  <c r="S20" i="1" s="1"/>
  <c r="R11" i="1"/>
  <c r="S11" i="1" s="1"/>
  <c r="R18" i="1"/>
  <c r="S18" i="1" s="1"/>
  <c r="R14" i="1"/>
  <c r="S14" i="1" s="1"/>
  <c r="R10" i="1"/>
  <c r="S10" i="1" s="1"/>
  <c r="H7" i="1"/>
  <c r="M7" i="1" s="1"/>
  <c r="N7" i="1"/>
  <c r="Q7" i="1"/>
  <c r="H6" i="1"/>
  <c r="M6" i="1" s="1"/>
  <c r="N6" i="1"/>
  <c r="Q6" i="1"/>
  <c r="H5" i="1"/>
  <c r="M5" i="1" s="1"/>
  <c r="N5" i="1"/>
  <c r="Q5" i="1"/>
  <c r="H4" i="1"/>
  <c r="M4" i="1" s="1"/>
  <c r="N4" i="1"/>
  <c r="Q4" i="1"/>
  <c r="H3" i="1"/>
  <c r="M3" i="1" s="1"/>
  <c r="N3" i="1"/>
  <c r="Q3" i="1"/>
  <c r="Q2" i="1"/>
  <c r="N2" i="1"/>
  <c r="H2" i="1"/>
  <c r="M2" i="1" s="1"/>
  <c r="R5" i="1" l="1"/>
  <c r="S5" i="1" s="1"/>
  <c r="R7" i="1"/>
  <c r="S7" i="1" s="1"/>
  <c r="R6" i="1"/>
  <c r="S6" i="1" s="1"/>
  <c r="R4" i="1"/>
  <c r="S4" i="1" s="1"/>
  <c r="R3" i="1"/>
  <c r="S3" i="1" s="1"/>
  <c r="R2" i="1"/>
  <c r="S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A813E-0471-49E6-8BF8-180FD94C53B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ECD90A7-251B-410E-948C-9D62C8A97266}" name="WorksheetConnection_financialaugest - Copy (version 1).xlsb!Table1" type="102" refreshedVersion="8" minRefreshableVersion="5">
    <extLst>
      <ext xmlns:x15="http://schemas.microsoft.com/office/spreadsheetml/2010/11/main" uri="{DE250136-89BD-433C-8126-D09CA5730AF9}">
        <x15:connection id="Table1" autoDelete="1">
          <x15:rangePr sourceName="_xlcn.WorksheetConnection_financialaugestCopyversion1.xlsbTable1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Table1].[doctor comission percent].[All]}"/>
  </metadataStrings>
  <mdxMetadata count="1">
    <mdx n="0" f="s">
      <ms ns="1" c="0"/>
    </mdx>
  </mdxMetadata>
  <valueMetadata count="1">
    <bk>
      <rc t="1" v="0"/>
    </bk>
  </valueMetadata>
</metadata>
</file>

<file path=xl/sharedStrings.xml><?xml version="1.0" encoding="utf-8"?>
<sst xmlns="http://schemas.openxmlformats.org/spreadsheetml/2006/main" count="3006" uniqueCount="687">
  <si>
    <t>id</t>
  </si>
  <si>
    <t>date</t>
  </si>
  <si>
    <t>Patient</t>
  </si>
  <si>
    <t>Doctor</t>
  </si>
  <si>
    <t>Consult.</t>
  </si>
  <si>
    <t>doctor comission payed</t>
  </si>
  <si>
    <t>vezeta</t>
  </si>
  <si>
    <t>clindo</t>
  </si>
  <si>
    <t>ekshef</t>
  </si>
  <si>
    <t>net income</t>
  </si>
  <si>
    <t>pay type</t>
  </si>
  <si>
    <t>doctors</t>
  </si>
  <si>
    <t>Abdelaziz Abo El3ela</t>
  </si>
  <si>
    <t>Abdelaziz Gad</t>
  </si>
  <si>
    <t>Ahmed Mansour</t>
  </si>
  <si>
    <t>Ahmed Samir</t>
  </si>
  <si>
    <t>Ahmed Shabaan</t>
  </si>
  <si>
    <t>Bahaa Dwedar</t>
  </si>
  <si>
    <t>Ehab Elsaiad</t>
  </si>
  <si>
    <t>Ezzat Sha3lan</t>
  </si>
  <si>
    <t>Gamal Abdelsadik</t>
  </si>
  <si>
    <t>Hatem Hussien</t>
  </si>
  <si>
    <t>Mahmoud Abdeen</t>
  </si>
  <si>
    <t>Mohamed Zidan</t>
  </si>
  <si>
    <t>Ms. Sawsan</t>
  </si>
  <si>
    <t>Sherif Mohamed</t>
  </si>
  <si>
    <t>Walaa Sarhan</t>
  </si>
  <si>
    <t>Waled Qadah</t>
  </si>
  <si>
    <t>Zahraa Abdelaziz</t>
  </si>
  <si>
    <t>operation type</t>
  </si>
  <si>
    <t>examin.</t>
  </si>
  <si>
    <t>visit type</t>
  </si>
  <si>
    <t>cash</t>
  </si>
  <si>
    <t>visa</t>
  </si>
  <si>
    <t>CONTACTS</t>
  </si>
  <si>
    <t>Row Labels</t>
  </si>
  <si>
    <t>Grand Total</t>
  </si>
  <si>
    <t xml:space="preserve"> net income</t>
  </si>
  <si>
    <t>comission payed</t>
  </si>
  <si>
    <t>com. Name</t>
  </si>
  <si>
    <t>com name</t>
  </si>
  <si>
    <t>com pay</t>
  </si>
  <si>
    <t>gross income</t>
  </si>
  <si>
    <t>insurance</t>
  </si>
  <si>
    <t>p.vezeta</t>
  </si>
  <si>
    <t>TAAFI</t>
  </si>
  <si>
    <t xml:space="preserve"> gross income</t>
  </si>
  <si>
    <t xml:space="preserve"> com pay</t>
  </si>
  <si>
    <t>cash pay</t>
  </si>
  <si>
    <t>visa pay</t>
  </si>
  <si>
    <t xml:space="preserve"> cash pay</t>
  </si>
  <si>
    <t xml:space="preserve"> visa pay</t>
  </si>
  <si>
    <t>net cash income</t>
  </si>
  <si>
    <t xml:space="preserve"> net cash income</t>
  </si>
  <si>
    <t>coupons</t>
  </si>
  <si>
    <t>contracts</t>
  </si>
  <si>
    <t>نقابة المهندسين</t>
  </si>
  <si>
    <t>نادي 6 اكتوبر</t>
  </si>
  <si>
    <t>نقابة التشكيلين</t>
  </si>
  <si>
    <t>نقابة المهن التعليمية</t>
  </si>
  <si>
    <t>نقابة الاطباء</t>
  </si>
  <si>
    <t>نقابة المعلمين</t>
  </si>
  <si>
    <t>نقابة التجاريين</t>
  </si>
  <si>
    <t>نقابة المهن الزراعية</t>
  </si>
  <si>
    <t>other</t>
  </si>
  <si>
    <t>mariam khaled</t>
  </si>
  <si>
    <t>جمعية الشهيدين</t>
  </si>
  <si>
    <t>Column Labels</t>
  </si>
  <si>
    <t>Count of visit type</t>
  </si>
  <si>
    <t>Patient count</t>
  </si>
  <si>
    <t xml:space="preserve"> taafi</t>
  </si>
  <si>
    <t xml:space="preserve"> visit type</t>
  </si>
  <si>
    <t>hasan hendam</t>
  </si>
  <si>
    <t>session</t>
  </si>
  <si>
    <t>doctor name</t>
  </si>
  <si>
    <t>percent</t>
  </si>
  <si>
    <t>doctor comission percent</t>
  </si>
  <si>
    <t>T.doc.com</t>
  </si>
  <si>
    <t>com to be payed</t>
  </si>
  <si>
    <t>All</t>
  </si>
  <si>
    <t>Count</t>
  </si>
  <si>
    <t>kholoud</t>
  </si>
  <si>
    <t xml:space="preserve"> payed</t>
  </si>
  <si>
    <t xml:space="preserve"> to be payed</t>
  </si>
  <si>
    <t xml:space="preserve"> status</t>
  </si>
  <si>
    <t xml:space="preserve"> T.doc.com</t>
  </si>
  <si>
    <t>samar ashraf</t>
  </si>
  <si>
    <t>apps</t>
  </si>
  <si>
    <t>doctor payed</t>
  </si>
  <si>
    <t xml:space="preserve"> doctor to be payed</t>
  </si>
  <si>
    <t>ض</t>
  </si>
  <si>
    <t>Ahmed Abdelmen3em</t>
  </si>
  <si>
    <t>rodina</t>
  </si>
  <si>
    <t>(blank)</t>
  </si>
  <si>
    <t>Tassnim</t>
  </si>
  <si>
    <t>خصم 20</t>
  </si>
  <si>
    <t>Mahmoud Nabwy</t>
  </si>
  <si>
    <t>mous3ab ismail</t>
  </si>
  <si>
    <t>Yousry Abdelghafar</t>
  </si>
  <si>
    <t>DOXXX</t>
  </si>
  <si>
    <t>Ashraf Al-Hussien</t>
  </si>
  <si>
    <t>Ahmed Talaat</t>
  </si>
  <si>
    <t>Nada Abdelrahman</t>
  </si>
  <si>
    <t>Ms. Doaa</t>
  </si>
  <si>
    <t>Mona Abdelfatah</t>
  </si>
  <si>
    <t>Mo3taz Khaled</t>
  </si>
  <si>
    <t>Ms. Basma</t>
  </si>
  <si>
    <t>Mahmoud Swailum</t>
  </si>
  <si>
    <t>Yasmin Sakr</t>
  </si>
  <si>
    <t>Marwa Abo elwafa</t>
  </si>
  <si>
    <t>Ahmed Sa3d</t>
  </si>
  <si>
    <t>Mohamed Abdelwadoud</t>
  </si>
  <si>
    <t>Hoda Ashraf</t>
  </si>
  <si>
    <t>Sara Mansour</t>
  </si>
  <si>
    <t>Sum of gross income</t>
  </si>
  <si>
    <t>Sum of net income</t>
  </si>
  <si>
    <t>Sum of taafi</t>
  </si>
  <si>
    <t>Ahmed Temsah</t>
  </si>
  <si>
    <t>Abdelwahab Mohamed</t>
  </si>
  <si>
    <t>Ahmed Hegazy</t>
  </si>
  <si>
    <t>Osama Abdelhamid</t>
  </si>
  <si>
    <t>Hanan Gamal</t>
  </si>
  <si>
    <t>Mohamed El-seba3y</t>
  </si>
  <si>
    <t>Mahmoud Al-bosaily</t>
  </si>
  <si>
    <t>Hashem Elbaz</t>
  </si>
  <si>
    <t>Waled Mahmoud</t>
  </si>
  <si>
    <t>Osama El3atar</t>
  </si>
  <si>
    <t>Hanan Zaghlol</t>
  </si>
  <si>
    <t>Magdy Shalaby</t>
  </si>
  <si>
    <t>Abeer Awad</t>
  </si>
  <si>
    <t>Somia Ali</t>
  </si>
  <si>
    <t>Ahmed Eldesouky</t>
  </si>
  <si>
    <t xml:space="preserve">Mohamed Nabil </t>
  </si>
  <si>
    <t>azza abdelwarieth</t>
  </si>
  <si>
    <t>Basma Rabe3</t>
  </si>
  <si>
    <t>Ms.Hend</t>
  </si>
  <si>
    <t>Mahmoud Saad</t>
  </si>
  <si>
    <t>Mayar</t>
  </si>
  <si>
    <t>Mohamed Gameil</t>
  </si>
  <si>
    <t>Badr Ali</t>
  </si>
  <si>
    <t>Hany Mouharam</t>
  </si>
  <si>
    <t>Noha Sobhy</t>
  </si>
  <si>
    <t>Hassan Fadl</t>
  </si>
  <si>
    <t>Noura Rafik</t>
  </si>
  <si>
    <t>Ahmed Nasr</t>
  </si>
  <si>
    <t>Eman Lutfy</t>
  </si>
  <si>
    <t>Aliaa Ezz Eldin</t>
  </si>
  <si>
    <t>Aml Hashem</t>
  </si>
  <si>
    <t>Nagat Mohammed</t>
  </si>
  <si>
    <t>Alaa Mohammed</t>
  </si>
  <si>
    <t>Rehab Kamel</t>
  </si>
  <si>
    <t>Habiba Mohammed</t>
  </si>
  <si>
    <t>Abo Bakr Atta</t>
  </si>
  <si>
    <t>Hassan Morssal</t>
  </si>
  <si>
    <t>Marwa Aman</t>
  </si>
  <si>
    <t>Omar Magdy</t>
  </si>
  <si>
    <t>Ahmed Yousry</t>
  </si>
  <si>
    <t>Mohammed Attia</t>
  </si>
  <si>
    <t>Nourhan Raafat</t>
  </si>
  <si>
    <t>dressing</t>
  </si>
  <si>
    <t>غسيل اذنين</t>
  </si>
  <si>
    <t>محلول حديد</t>
  </si>
  <si>
    <t>Abdelrahem Mohamed</t>
  </si>
  <si>
    <t>Yousef Waled</t>
  </si>
  <si>
    <t>Yazan Waled</t>
  </si>
  <si>
    <t>Magda Ahmed</t>
  </si>
  <si>
    <t>Sara Emad</t>
  </si>
  <si>
    <t>Mohammed Hassan</t>
  </si>
  <si>
    <t>Ghada Rashad</t>
  </si>
  <si>
    <t>Mohammed Sayed</t>
  </si>
  <si>
    <t>Mona Elsayed</t>
  </si>
  <si>
    <t>Hassan Morsal</t>
  </si>
  <si>
    <t>Moaz Mohsen</t>
  </si>
  <si>
    <t>Jasmin Abdullah</t>
  </si>
  <si>
    <t>Doha Tallat</t>
  </si>
  <si>
    <t>Salma Yaser</t>
  </si>
  <si>
    <t>Amira Ahmed</t>
  </si>
  <si>
    <t>اكشف / خاص</t>
  </si>
  <si>
    <t>عمل 3 حشوات</t>
  </si>
  <si>
    <t>ظفر غائر / instapay</t>
  </si>
  <si>
    <t>dressing/ voda cash</t>
  </si>
  <si>
    <t>voda Cash</t>
  </si>
  <si>
    <t>Maryem Abdelkhalek</t>
  </si>
  <si>
    <t>Mervat Ramadan</t>
  </si>
  <si>
    <t>Hatem Farouk</t>
  </si>
  <si>
    <t>Maysa Shawqy</t>
  </si>
  <si>
    <t>Hanaa Sedhom</t>
  </si>
  <si>
    <t>Ahmed M. Elgarhy</t>
  </si>
  <si>
    <t>Mahmoud Mohamed</t>
  </si>
  <si>
    <t>Hussien Salah</t>
  </si>
  <si>
    <t>Mohamed Yousef</t>
  </si>
  <si>
    <t>Abdelrahman Yousef</t>
  </si>
  <si>
    <t>Fahd Ali</t>
  </si>
  <si>
    <t>Mahmoud A. Abozaid</t>
  </si>
  <si>
    <t>Mohamed Tarraf</t>
  </si>
  <si>
    <t>Nesreen Hamouda</t>
  </si>
  <si>
    <t>Ghada Ahmed</t>
  </si>
  <si>
    <t>Tarek Shabaan</t>
  </si>
  <si>
    <t>Ahmed Ali Ahmed</t>
  </si>
  <si>
    <t>Abeer 3rfan</t>
  </si>
  <si>
    <t>Alaa Rabra3</t>
  </si>
  <si>
    <t>Wafaa Awad</t>
  </si>
  <si>
    <t>Instapay</t>
  </si>
  <si>
    <t>Fatma Ahmed</t>
  </si>
  <si>
    <t>Nasr Eldin Osman</t>
  </si>
  <si>
    <t>Asmaa Ibrahim</t>
  </si>
  <si>
    <t>Sara Mohamed</t>
  </si>
  <si>
    <t>Rab3a Bakar</t>
  </si>
  <si>
    <t>Soultana Mohamed</t>
  </si>
  <si>
    <t>Mervat Salah</t>
  </si>
  <si>
    <t>Omima Hasan</t>
  </si>
  <si>
    <t>Samira Goda</t>
  </si>
  <si>
    <t>Menna Mohamed</t>
  </si>
  <si>
    <t>Fatma</t>
  </si>
  <si>
    <t>Mohammed Alm3taz</t>
  </si>
  <si>
    <t>Amany Mohsan</t>
  </si>
  <si>
    <t>Rahab Kamel</t>
  </si>
  <si>
    <t xml:space="preserve">Afaf Mustafa </t>
  </si>
  <si>
    <t>Sara Abdelbaset</t>
  </si>
  <si>
    <t>زيارة منزليه / instapay</t>
  </si>
  <si>
    <t>جلسة علاج طبيعي</t>
  </si>
  <si>
    <t>U.S</t>
  </si>
  <si>
    <t>Abo Elazm Sphinx</t>
  </si>
  <si>
    <t>Eslam Mahmoud</t>
  </si>
  <si>
    <t>Mariam Abdelkhlaeq</t>
  </si>
  <si>
    <t>Abbas Sa3don</t>
  </si>
  <si>
    <t>Mohamed Magdy</t>
  </si>
  <si>
    <t>Amr Abdelkhaleq</t>
  </si>
  <si>
    <t>Mohamed Ali</t>
  </si>
  <si>
    <t>Maha Abdelrahim</t>
  </si>
  <si>
    <t>Mohamed Abdelrahim</t>
  </si>
  <si>
    <t>Afaf Moustafa</t>
  </si>
  <si>
    <t>Nashwa Abdelhamed</t>
  </si>
  <si>
    <t>لصق طربوش</t>
  </si>
  <si>
    <t>Mohamed Galal</t>
  </si>
  <si>
    <t>Abobakr Gaber</t>
  </si>
  <si>
    <t>Mohamed Ahmed</t>
  </si>
  <si>
    <t>Amany Khalil</t>
  </si>
  <si>
    <t>Hoda Omar</t>
  </si>
  <si>
    <t>Mohamed Salah</t>
  </si>
  <si>
    <t>Noura Mohamed</t>
  </si>
  <si>
    <t>Mazen Mohamed</t>
  </si>
  <si>
    <t>Mona Gamal</t>
  </si>
  <si>
    <t>Hader Emam</t>
  </si>
  <si>
    <t>Abdelrahman Mahmoud</t>
  </si>
  <si>
    <t>Hend Attif Elmesalhy</t>
  </si>
  <si>
    <t>Nagy Kamal</t>
  </si>
  <si>
    <t>Amina Ahmed</t>
  </si>
  <si>
    <t>Amr Essam</t>
  </si>
  <si>
    <t>Mohamed elmo3tz</t>
  </si>
  <si>
    <t>3awatif Mohamed</t>
  </si>
  <si>
    <t>Mohamed Abdelbaqy</t>
  </si>
  <si>
    <t xml:space="preserve">ظفر غائر </t>
  </si>
  <si>
    <t>فتح خراج</t>
  </si>
  <si>
    <t>Visa</t>
  </si>
  <si>
    <t>Nahed Fathy</t>
  </si>
  <si>
    <t>Hawaa Bailo</t>
  </si>
  <si>
    <t>Katty Essam</t>
  </si>
  <si>
    <t>Afaf Mostafa</t>
  </si>
  <si>
    <t>Sara Ibrahim</t>
  </si>
  <si>
    <t>Hekma Ali</t>
  </si>
  <si>
    <t>Mohamed Ismail</t>
  </si>
  <si>
    <t>Alaa Zakria</t>
  </si>
  <si>
    <t>Tamer Mous3ad</t>
  </si>
  <si>
    <t>Mohamed Hamd</t>
  </si>
  <si>
    <t xml:space="preserve"> Mohamed Abdelbaky</t>
  </si>
  <si>
    <t>Ekshef خاص</t>
  </si>
  <si>
    <t>Lulua Abdelhalem</t>
  </si>
  <si>
    <t>Shahd Waled</t>
  </si>
  <si>
    <t>Dalia Salem</t>
  </si>
  <si>
    <t>Eman Salah</t>
  </si>
  <si>
    <t>Mohamed Awad</t>
  </si>
  <si>
    <t>Mohamed Abdelaziz</t>
  </si>
  <si>
    <t>Khaled Ebeed</t>
  </si>
  <si>
    <t>Hager Arafa</t>
  </si>
  <si>
    <t>Omar Khaled</t>
  </si>
  <si>
    <t>Aya Nagah</t>
  </si>
  <si>
    <t>Mohamed Saeid</t>
  </si>
  <si>
    <t>Donia Eltawei</t>
  </si>
  <si>
    <t>Kholod Khaled</t>
  </si>
  <si>
    <t>حقنة</t>
  </si>
  <si>
    <t>Makka Ahmed</t>
  </si>
  <si>
    <t>Mahasen Mohamed</t>
  </si>
  <si>
    <t>Mohamed Refaat</t>
  </si>
  <si>
    <t>Samira Ali</t>
  </si>
  <si>
    <t>Ali Klhaed Fawzy</t>
  </si>
  <si>
    <t>Heba Saeid</t>
  </si>
  <si>
    <t>Yousef Ismail</t>
  </si>
  <si>
    <t>Yasmin 3amir</t>
  </si>
  <si>
    <t>Magdy Omar</t>
  </si>
  <si>
    <t>Hussien Mohamed</t>
  </si>
  <si>
    <t>Abdelhanan Ali</t>
  </si>
  <si>
    <t>Wafaa Ahmed</t>
  </si>
  <si>
    <t>Eman Fouad</t>
  </si>
  <si>
    <t>Seham Fawzy</t>
  </si>
  <si>
    <t>Nagy Saleh</t>
  </si>
  <si>
    <t>Mahdy Hamd</t>
  </si>
  <si>
    <t>تخاطب</t>
  </si>
  <si>
    <t>شامل</t>
  </si>
  <si>
    <t>حقنة وريد</t>
  </si>
  <si>
    <t>Mohamed Elmo3tz</t>
  </si>
  <si>
    <t>Radwa Ahmed</t>
  </si>
  <si>
    <t>Zahra Ali</t>
  </si>
  <si>
    <t>Mohamed Gamil</t>
  </si>
  <si>
    <t>Layan Khaled</t>
  </si>
  <si>
    <t>Rawida Basher</t>
  </si>
  <si>
    <t>Mahdy Mohamed</t>
  </si>
  <si>
    <t>Mohamed Gaber</t>
  </si>
  <si>
    <t>Hayat Mohamed</t>
  </si>
  <si>
    <t>Maha Ibrahim</t>
  </si>
  <si>
    <t>Safaa Adam</t>
  </si>
  <si>
    <t>Ahmed Elsayed</t>
  </si>
  <si>
    <t>Salwa Abdelattif</t>
  </si>
  <si>
    <t>Marwa Abdullah</t>
  </si>
  <si>
    <t>Abdelrahman Mohamed</t>
  </si>
  <si>
    <t>Moustafa Elsab3y</t>
  </si>
  <si>
    <t>Saeid Abo Els3oud</t>
  </si>
  <si>
    <t>Nadra Diab</t>
  </si>
  <si>
    <t>Tamer Mahmoud</t>
  </si>
  <si>
    <t>متابعه تغذية</t>
  </si>
  <si>
    <t>زوجة د. محمد السباعي</t>
  </si>
  <si>
    <t>اختبار + حقنة</t>
  </si>
  <si>
    <t>حقنة عضل</t>
  </si>
  <si>
    <t>Thabet Mahmoud</t>
  </si>
  <si>
    <t>Hasan Mohamed</t>
  </si>
  <si>
    <t>Zeinb Ibrahim</t>
  </si>
  <si>
    <t>Mounira Ahmed</t>
  </si>
  <si>
    <t>Reham Tarek</t>
  </si>
  <si>
    <t>Salwa Elahmed</t>
  </si>
  <si>
    <t>Yousra Moustafa</t>
  </si>
  <si>
    <t>Walaa Omar</t>
  </si>
  <si>
    <t>Sabah Moustafa</t>
  </si>
  <si>
    <t>Amna Fath Ehrahman</t>
  </si>
  <si>
    <t>Ahmed Hasan</t>
  </si>
  <si>
    <t>Yousef Khaled</t>
  </si>
  <si>
    <t>Nada Idrees</t>
  </si>
  <si>
    <t>Helal Abdullah</t>
  </si>
  <si>
    <t>Sa3dia Abdo</t>
  </si>
  <si>
    <t>اجراء جراحي/ voda cash</t>
  </si>
  <si>
    <t>جلسة تخاطب</t>
  </si>
  <si>
    <t>تحت حساب واقي اسنان</t>
  </si>
  <si>
    <t>Rasha Abdelrahman</t>
  </si>
  <si>
    <t>Mohamed Seraj</t>
  </si>
  <si>
    <t>Souzan Mohamed</t>
  </si>
  <si>
    <t>Gudy Ezzat</t>
  </si>
  <si>
    <t>Monira Ahmed</t>
  </si>
  <si>
    <t>Salwa Abdelateif</t>
  </si>
  <si>
    <t>Abd Elhannan Ali</t>
  </si>
  <si>
    <t>Yazzen Alaa</t>
  </si>
  <si>
    <t>Maha M. Youssef</t>
  </si>
  <si>
    <t>Omar M. Akkef</t>
  </si>
  <si>
    <t>Reham Mohammed</t>
  </si>
  <si>
    <t>Naglaa Ahmed</t>
  </si>
  <si>
    <t>Ali Naeem</t>
  </si>
  <si>
    <t>Saaed Abo Als3od</t>
  </si>
  <si>
    <t>Abdelrahman Yousesef</t>
  </si>
  <si>
    <t>Ahmed Fathy</t>
  </si>
  <si>
    <t>Loaloa Abdelhaleem</t>
  </si>
  <si>
    <t>Tarek Shereef</t>
  </si>
  <si>
    <t>Samah Ragab</t>
  </si>
  <si>
    <t>Ahmed Shady</t>
  </si>
  <si>
    <t>خلع اطفال</t>
  </si>
  <si>
    <t>جلسة تنظيف بشرة</t>
  </si>
  <si>
    <t>علاج عصب + طربوش</t>
  </si>
  <si>
    <t>Sayed Abdelsalam</t>
  </si>
  <si>
    <t xml:space="preserve">Amira Ahmed </t>
  </si>
  <si>
    <t xml:space="preserve">Ahmed Hany </t>
  </si>
  <si>
    <t>Ahmed Madeen</t>
  </si>
  <si>
    <t>Mohammed Gameil</t>
  </si>
  <si>
    <t>Rukia Mohammed</t>
  </si>
  <si>
    <t>تنظيف قدم سكري</t>
  </si>
  <si>
    <t>محول من عيادة الحدايق</t>
  </si>
  <si>
    <t>Habiba Ehab</t>
  </si>
  <si>
    <t>Laila Mohamed</t>
  </si>
  <si>
    <t>Adham Tawfik</t>
  </si>
  <si>
    <t>Omar Emad Eldin</t>
  </si>
  <si>
    <t>Fatma Abdelmo3ty</t>
  </si>
  <si>
    <t xml:space="preserve">Hussein Salah </t>
  </si>
  <si>
    <t>Heba Saaed</t>
  </si>
  <si>
    <t>Somaia Samy</t>
  </si>
  <si>
    <t>Nermeen Mohy</t>
  </si>
  <si>
    <t>Adham Ashraf</t>
  </si>
  <si>
    <t>Mahmoud Mohammed</t>
  </si>
  <si>
    <t>Shereef Medhat</t>
  </si>
  <si>
    <t>Mohmmed Abdelrazek</t>
  </si>
  <si>
    <t>Hana Ahmed</t>
  </si>
  <si>
    <t>Mohammed Zakria</t>
  </si>
  <si>
    <t>Esraa Ahmed</t>
  </si>
  <si>
    <t>تحت حساب حشو عصب</t>
  </si>
  <si>
    <t>Nermin Ibrahim</t>
  </si>
  <si>
    <t>Nada Edrees</t>
  </si>
  <si>
    <t>Salwa Abdelateef</t>
  </si>
  <si>
    <t>Manaia Abdelmtalleb</t>
  </si>
  <si>
    <t>Hager Arfa</t>
  </si>
  <si>
    <t>Mustafa Alseba3y</t>
  </si>
  <si>
    <t xml:space="preserve">Aya Nagah </t>
  </si>
  <si>
    <t>Ahmed Hany</t>
  </si>
  <si>
    <t>Atef Shaaban</t>
  </si>
  <si>
    <t>Zidan Atef</t>
  </si>
  <si>
    <t>Nehal Allam</t>
  </si>
  <si>
    <t>Amany Mohsen</t>
  </si>
  <si>
    <t>Rahma Mohamed</t>
  </si>
  <si>
    <t>Nermeen Roushdy</t>
  </si>
  <si>
    <t>skin booster</t>
  </si>
  <si>
    <t>سونار حمل</t>
  </si>
  <si>
    <t>Manal Yousry</t>
  </si>
  <si>
    <t>Dalia Ebraheim</t>
  </si>
  <si>
    <t>Hams Mohamed</t>
  </si>
  <si>
    <t>Lina Ali</t>
  </si>
  <si>
    <t>Mohamed Esmaeil</t>
  </si>
  <si>
    <t>Kamel Mohamed</t>
  </si>
  <si>
    <t>Ms.Sawsan</t>
  </si>
  <si>
    <t>Hussein Attia</t>
  </si>
  <si>
    <t>A/ Helal</t>
  </si>
  <si>
    <t>متابعة حشو عصب</t>
  </si>
  <si>
    <t>غسيل اذن واحده</t>
  </si>
  <si>
    <t>Omar Moukhtar</t>
  </si>
  <si>
    <t>Lamiaa Khaled</t>
  </si>
  <si>
    <t>Marwan Emad</t>
  </si>
  <si>
    <t>Malak Abdelman3em</t>
  </si>
  <si>
    <t>Ashraf Mohamed</t>
  </si>
  <si>
    <t>Hader Ahmed</t>
  </si>
  <si>
    <t>Azza Mohamed</t>
  </si>
  <si>
    <t>Na3ema Abdelmawla</t>
  </si>
  <si>
    <t>Radia Mohamed</t>
  </si>
  <si>
    <t>Gamalat Emam</t>
  </si>
  <si>
    <t>Sharbat Saad</t>
  </si>
  <si>
    <t>Abdelmaseh Wageh</t>
  </si>
  <si>
    <t>Ma3za Ahmed</t>
  </si>
  <si>
    <t>Leqaa Ahmed</t>
  </si>
  <si>
    <t>Rowida Basher</t>
  </si>
  <si>
    <t>Sherif Medhat</t>
  </si>
  <si>
    <t>Reem Salah</t>
  </si>
  <si>
    <t>Haroun Ahmed</t>
  </si>
  <si>
    <t>online/ voda cash</t>
  </si>
  <si>
    <t>مستلزمات غيار/instapay</t>
  </si>
  <si>
    <t>فتح خراج تحت مخدر</t>
  </si>
  <si>
    <t>Sultan Mubarak</t>
  </si>
  <si>
    <t>Yousra Mustafa</t>
  </si>
  <si>
    <t xml:space="preserve">Seham Fares </t>
  </si>
  <si>
    <t>Ayan Mohamed</t>
  </si>
  <si>
    <t>Mervat Mahrous</t>
  </si>
  <si>
    <t>fawzy Abdelaziz</t>
  </si>
  <si>
    <t>Fady Nabeil</t>
  </si>
  <si>
    <t>Gamal Ahmed</t>
  </si>
  <si>
    <t>A/Esmaaeil</t>
  </si>
  <si>
    <t>Rasha Shaaban</t>
  </si>
  <si>
    <t>Tamer Azzam</t>
  </si>
  <si>
    <t>Alaa Ebraheim</t>
  </si>
  <si>
    <t>Mohamed Saaed</t>
  </si>
  <si>
    <t xml:space="preserve">Osama Mahmoud </t>
  </si>
  <si>
    <t xml:space="preserve">Noha Ramadan </t>
  </si>
  <si>
    <t>Altayeb Abdelkader</t>
  </si>
  <si>
    <t>Sahar Mohamed</t>
  </si>
  <si>
    <t>Nourhan Ahmed</t>
  </si>
  <si>
    <t>Ahmed Sulaiman</t>
  </si>
  <si>
    <t>Maka Reda</t>
  </si>
  <si>
    <t>Ola Saaed</t>
  </si>
  <si>
    <t>حشو اذن واحدة</t>
  </si>
  <si>
    <t>Salma Abdelgalil</t>
  </si>
  <si>
    <t>حشو عادي للاسنان</t>
  </si>
  <si>
    <t>حشو عادي طرف/ د. مصعب</t>
  </si>
  <si>
    <t>والد د. مصعب</t>
  </si>
  <si>
    <t>استئصال اصبع قدم</t>
  </si>
  <si>
    <t>نسبة المركز فقط</t>
  </si>
  <si>
    <t>instapay/dressing</t>
  </si>
  <si>
    <t>Eman Mohamed</t>
  </si>
  <si>
    <t>Elham Mohamed</t>
  </si>
  <si>
    <t>May Hamdy</t>
  </si>
  <si>
    <t>Shehab Saeid</t>
  </si>
  <si>
    <t>Soher Abdelhamid</t>
  </si>
  <si>
    <t>Mohamed Osama</t>
  </si>
  <si>
    <t>Baballah Bakhet</t>
  </si>
  <si>
    <t>Esraa Mohamed</t>
  </si>
  <si>
    <t>سونار بطن</t>
  </si>
  <si>
    <t>Eman Ibrahim</t>
  </si>
  <si>
    <t>Abdelaziz Aboel3ela</t>
  </si>
  <si>
    <t>Omnia Abo Elfatah</t>
  </si>
  <si>
    <t>Nariman Maged</t>
  </si>
  <si>
    <t>Elawdam Elmohand</t>
  </si>
  <si>
    <t>Eman Taleb</t>
  </si>
  <si>
    <t>Saleh Amr</t>
  </si>
  <si>
    <t>Mohamed Abdelmen3em</t>
  </si>
  <si>
    <t>Radia Mohammed</t>
  </si>
  <si>
    <t>Samar 2okeilly</t>
  </si>
  <si>
    <t>Ons Halwy</t>
  </si>
  <si>
    <t>Laila Abdelrahman</t>
  </si>
  <si>
    <t>Hela Mahmoud</t>
  </si>
  <si>
    <t>Rasha Shaban</t>
  </si>
  <si>
    <t>Ali Na3em</t>
  </si>
  <si>
    <t>Reem Salem</t>
  </si>
  <si>
    <t>Sagda Mohamed</t>
  </si>
  <si>
    <t>Nour Abdelhameid</t>
  </si>
  <si>
    <t>Mayar Ahmed</t>
  </si>
  <si>
    <t>Ebraheim Alafghany</t>
  </si>
  <si>
    <t>اجراء جراحي/ instapay</t>
  </si>
  <si>
    <t>instapay</t>
  </si>
  <si>
    <t>ازالة كيس دهني بالرأس</t>
  </si>
  <si>
    <t>Belal Rizk</t>
  </si>
  <si>
    <t xml:space="preserve"> Eman Ahmed </t>
  </si>
  <si>
    <t>Mona Amir</t>
  </si>
  <si>
    <t>Alaa Sayed</t>
  </si>
  <si>
    <t>Nour Abdelhamid</t>
  </si>
  <si>
    <t>Amany Kamel</t>
  </si>
  <si>
    <t>Wafaa Saleh</t>
  </si>
  <si>
    <t>Abdelrahman Moustafa</t>
  </si>
  <si>
    <t>Mohamed Yahia</t>
  </si>
  <si>
    <t>Abdelbaset Mahmoud</t>
  </si>
  <si>
    <t>Mohamed Ameen</t>
  </si>
  <si>
    <t>Hesham Ahmed</t>
  </si>
  <si>
    <t>Walaa Mohamed</t>
  </si>
  <si>
    <t>Abobakr Atta</t>
  </si>
  <si>
    <t>Hossam Tamer</t>
  </si>
  <si>
    <t>Fatma Tantawy</t>
  </si>
  <si>
    <t>Mansour Elmalk</t>
  </si>
  <si>
    <t>Hasnaa Zaki</t>
  </si>
  <si>
    <t>Omar Emad eldin</t>
  </si>
  <si>
    <t>Mohamed Khalaf</t>
  </si>
  <si>
    <t>Mervat Moustafa</t>
  </si>
  <si>
    <t>Malak Abdelmen3em</t>
  </si>
  <si>
    <t>Hanan Abdullah</t>
  </si>
  <si>
    <t>Osama Mahmoud</t>
  </si>
  <si>
    <t>Salma Mamdouh</t>
  </si>
  <si>
    <t>Omnia Wagdy</t>
  </si>
  <si>
    <t>Basma Mohamed</t>
  </si>
  <si>
    <t>Mahgoub Othman</t>
  </si>
  <si>
    <t>Nada Ahmed</t>
  </si>
  <si>
    <t>Hossam Ahmed</t>
  </si>
  <si>
    <t>Athar Khalil</t>
  </si>
  <si>
    <t>Hasan Mersal</t>
  </si>
  <si>
    <t>Randa Ramadan</t>
  </si>
  <si>
    <t>تعليق محلول حديد</t>
  </si>
  <si>
    <t>Fatma Tarek</t>
  </si>
  <si>
    <t>Fawzy Abdelaziz</t>
  </si>
  <si>
    <t>Maryem Maher</t>
  </si>
  <si>
    <t>Azzam Mohammed</t>
  </si>
  <si>
    <t>Medhat Kamal</t>
  </si>
  <si>
    <t>Yasmin Magdy</t>
  </si>
  <si>
    <t>Ahmed Fawaz</t>
  </si>
  <si>
    <t>Samy Abdelfatah</t>
  </si>
  <si>
    <t>Zidan Ibrahim</t>
  </si>
  <si>
    <t>Marwa Mohamed</t>
  </si>
  <si>
    <t>Alsayeda Alabeed</t>
  </si>
  <si>
    <t>Kaha Soltan</t>
  </si>
  <si>
    <t>Aliaa Moustafa</t>
  </si>
  <si>
    <t>فتح خراج صغير تحت مخدر</t>
  </si>
  <si>
    <t>استخراج جسم غريب من الانف</t>
  </si>
  <si>
    <t>Ezz Babbawy</t>
  </si>
  <si>
    <t>Abdelrahman Attia</t>
  </si>
  <si>
    <t>Younes Mohammed</t>
  </si>
  <si>
    <t>Abdelrahman Ali</t>
  </si>
  <si>
    <t>Ahmed Khalf</t>
  </si>
  <si>
    <t>Mahdy Ahmed</t>
  </si>
  <si>
    <t>Hadeel Hussein</t>
  </si>
  <si>
    <t>Seham Mohammed</t>
  </si>
  <si>
    <t>Haytham Bahaa</t>
  </si>
  <si>
    <t>Youssef Essam</t>
  </si>
  <si>
    <t>So3ad Saleh</t>
  </si>
  <si>
    <t>Sahar Kamal</t>
  </si>
  <si>
    <t>Huda Fathy</t>
  </si>
  <si>
    <t>Ebrahim Ali</t>
  </si>
  <si>
    <t>Babahllah Bakhet</t>
  </si>
  <si>
    <t>Joudy Ezzat</t>
  </si>
  <si>
    <t>Emad Salah</t>
  </si>
  <si>
    <t>Yara Hassan</t>
  </si>
  <si>
    <t>Moustafa Abdelaziz</t>
  </si>
  <si>
    <t>Ayman Zaki</t>
  </si>
  <si>
    <t>Sanaa Ali</t>
  </si>
  <si>
    <t>Ali Fawzy</t>
  </si>
  <si>
    <t>Zaiad Yaser</t>
  </si>
  <si>
    <t>Waled Soliman</t>
  </si>
  <si>
    <t>Mohamed Emad</t>
  </si>
  <si>
    <t>Ahmed Mahmoud</t>
  </si>
  <si>
    <t>Yassmin 3amer</t>
  </si>
  <si>
    <t>Sawsan Elsafie3</t>
  </si>
  <si>
    <t>Afaf</t>
  </si>
  <si>
    <t>Malek Mohamed</t>
  </si>
  <si>
    <t>Shimaa Mohamed</t>
  </si>
  <si>
    <t>ظفر غائر + ازالة فطريات</t>
  </si>
  <si>
    <t>تحت حساب حشو</t>
  </si>
  <si>
    <t>Abdelfattah A ElHakeim</t>
  </si>
  <si>
    <t>Ebraheim  M Shabib</t>
  </si>
  <si>
    <t>Mohamed Mahmoud</t>
  </si>
  <si>
    <t>Talia Ahmed</t>
  </si>
  <si>
    <t>Ahmed M. Soliman</t>
  </si>
  <si>
    <t>Arej Moustafa</t>
  </si>
  <si>
    <t>Esraa Magdy</t>
  </si>
  <si>
    <t>Samar 3oqaily</t>
  </si>
  <si>
    <t>ECG</t>
  </si>
  <si>
    <t>فك غرز</t>
  </si>
  <si>
    <t>Moustafa Elhefnawy</t>
  </si>
  <si>
    <t>Omima Ibrahim</t>
  </si>
  <si>
    <t>Salma Soliman</t>
  </si>
  <si>
    <t>Alaa Ibrahim</t>
  </si>
  <si>
    <t>Bahaa Sobhy</t>
  </si>
  <si>
    <t>Mai Hamdy</t>
  </si>
  <si>
    <t>Ahmed Hossam</t>
  </si>
  <si>
    <t>Eman M. Refaat</t>
  </si>
  <si>
    <t>Ahmed Alaa</t>
  </si>
  <si>
    <t>Shimaa Emad</t>
  </si>
  <si>
    <t>Makka Ramadan</t>
  </si>
  <si>
    <t>Shimaa M. Qadry</t>
  </si>
  <si>
    <t>Farida Elnahrawy</t>
  </si>
  <si>
    <t>Mohammed Salah</t>
  </si>
  <si>
    <t>Mohamed Abdelwa7ed</t>
  </si>
  <si>
    <t>Nefeisa Sayed</t>
  </si>
  <si>
    <t>Ghofran Daahan</t>
  </si>
  <si>
    <t>Rana Dahy</t>
  </si>
  <si>
    <t>Faten Abd Rabo</t>
  </si>
  <si>
    <t>Adel Aziz</t>
  </si>
  <si>
    <t>Haythem Bahaa</t>
  </si>
  <si>
    <t>Ghaidaa Osama</t>
  </si>
  <si>
    <t>Amr Ahmed</t>
  </si>
  <si>
    <t xml:space="preserve">Eman Mousa </t>
  </si>
  <si>
    <t>Mustafa Ali</t>
  </si>
  <si>
    <t>Omar Ahmed</t>
  </si>
  <si>
    <t>Afaf Mohammed</t>
  </si>
  <si>
    <t>Sohair Abdelhameid</t>
  </si>
  <si>
    <t>Muhannad Ahmed</t>
  </si>
  <si>
    <t>Hussein Mahmoud</t>
  </si>
  <si>
    <t>Fady Nabil</t>
  </si>
  <si>
    <t>dressing+ RBS</t>
  </si>
  <si>
    <t>Nour Ahmed</t>
  </si>
  <si>
    <t>Haidy Waleed</t>
  </si>
  <si>
    <t>Ahmed Hussam</t>
  </si>
  <si>
    <t>Yousef Essam</t>
  </si>
  <si>
    <t>Maymuna Abdelrhman</t>
  </si>
  <si>
    <t>Ashraf Mohammed</t>
  </si>
  <si>
    <t>Mounera Ahmed</t>
  </si>
  <si>
    <t>Goudy Ezzat</t>
  </si>
  <si>
    <t>Mohammed Adel</t>
  </si>
  <si>
    <t>Sondos Emad</t>
  </si>
  <si>
    <t>Saged Abdelrahman</t>
  </si>
  <si>
    <t>Aymen Kamal</t>
  </si>
  <si>
    <t>Donia Ebraheim</t>
  </si>
  <si>
    <t>Asmaa Abdelrahman</t>
  </si>
  <si>
    <t>Alsayeda Ebeid</t>
  </si>
  <si>
    <t>Salma Suliman</t>
  </si>
  <si>
    <t>Omar Ashraf</t>
  </si>
  <si>
    <t>Sayed Ahmed</t>
  </si>
  <si>
    <t>Ahmed Ashraf</t>
  </si>
  <si>
    <t>Mohamed Hassan</t>
  </si>
  <si>
    <t>Afaf Abdelfattah</t>
  </si>
  <si>
    <t>Omaima Ebraheim</t>
  </si>
  <si>
    <t xml:space="preserve">Eman </t>
  </si>
  <si>
    <t>Obay Ahmed</t>
  </si>
  <si>
    <t>خياطه تجميليه / instapay</t>
  </si>
  <si>
    <t>فتح خراج كبير تحت مخدر/
instapay</t>
  </si>
  <si>
    <t>Sou3ad Saleh</t>
  </si>
  <si>
    <t>Hatem Mohamed</t>
  </si>
  <si>
    <t>Samira Ahmed</t>
  </si>
  <si>
    <t>Abderahman Ali</t>
  </si>
  <si>
    <t>Yasmeen Magdy</t>
  </si>
  <si>
    <t>Mohamed Ragab</t>
  </si>
  <si>
    <t>D/Hend</t>
  </si>
  <si>
    <t>Ebraheim Ali</t>
  </si>
  <si>
    <t>Rania Hofny</t>
  </si>
  <si>
    <t xml:space="preserve">Asma </t>
  </si>
  <si>
    <t>Moustafa Attif</t>
  </si>
  <si>
    <t>Nasr eldin Othman</t>
  </si>
  <si>
    <t>Seham Mohamed</t>
  </si>
  <si>
    <t>Mohamed Mamdouh</t>
  </si>
  <si>
    <t>Nada Osama</t>
  </si>
  <si>
    <t>Zeyad Yaser</t>
  </si>
  <si>
    <t>Waleed Sulaiman</t>
  </si>
  <si>
    <t>Mohamed Tharwat</t>
  </si>
  <si>
    <t>Gamal abdelsadik</t>
  </si>
  <si>
    <t>Aya Ahmed</t>
  </si>
  <si>
    <t>Ahmed Aldawy</t>
  </si>
  <si>
    <t>Aml Fathy</t>
  </si>
  <si>
    <t>Abdelmgeid khaif</t>
  </si>
  <si>
    <t>Gamal Zaky</t>
  </si>
  <si>
    <t>Mohammed Badwy</t>
  </si>
  <si>
    <t>Farida Aln7rawy</t>
  </si>
  <si>
    <t>Shimaa Reda</t>
  </si>
  <si>
    <t>منظار حنجري</t>
  </si>
  <si>
    <t>اختبار + تركيب كانيولا</t>
  </si>
  <si>
    <t>dressind</t>
  </si>
  <si>
    <t>اختبار لغة للطفل</t>
  </si>
  <si>
    <t>ازالة ظفر غائر ناحيتين</t>
  </si>
  <si>
    <t>ازالة ظفر غائر/ instapay</t>
  </si>
  <si>
    <t>Khaled Salah</t>
  </si>
  <si>
    <t>Abdullah Osama</t>
  </si>
  <si>
    <t xml:space="preserve">Gamal Sayed </t>
  </si>
  <si>
    <t xml:space="preserve">Nada Osama </t>
  </si>
  <si>
    <t>Shaimaa Mohamed</t>
  </si>
  <si>
    <t>dressing/ instapay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</si>
</sst>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5" x14ac:knownFonts="1">
    <font>
      <sz val="11"/>
      <color theme="1"/>
      <name val="Calibri"/>
      <family val="2"/>
      <scheme val="minor"/>
    </font>
    <font>
      <b/>
      <sz val="24"/>
      <name val="Calibri Light"/>
      <family val="1"/>
      <scheme val="major"/>
    </font>
    <font>
      <sz val="8"/>
      <name val="Calibri"/>
      <family val="2"/>
      <scheme val="minor"/>
    </font>
    <font>
      <sz val="20"/>
      <color theme="1"/>
      <name val="Calibri Light"/>
      <family val="2"/>
      <scheme val="major"/>
    </font>
    <font>
      <b/>
      <sz val="24"/>
      <name val="Calibri Light"/>
      <family val="2"/>
      <scheme val="major"/>
    </font>
    <font>
      <sz val="24"/>
      <color theme="1"/>
      <name val="Calibri"/>
      <family val="2"/>
      <scheme val="minor"/>
    </font>
    <font>
      <sz val="14"/>
      <color theme="1"/>
      <name val="Calibri"/>
      <family val="2"/>
      <scheme val="minor"/>
    </font>
    <font>
      <sz val="18"/>
      <color theme="1"/>
      <name val="Calibri"/>
      <family val="2"/>
      <scheme val="minor"/>
    </font>
    <font>
      <sz val="20"/>
      <color theme="1"/>
      <name val="Calibri"/>
      <family val="2"/>
      <scheme val="minor"/>
    </font>
    <font>
      <sz val="11"/>
      <color rgb="FF9C0006"/>
      <name val="Calibri"/>
      <family val="2"/>
      <scheme val="minor"/>
    </font>
    <font>
      <sz val="18"/>
      <name val="Calibri"/>
      <family val="2"/>
      <scheme val="minor"/>
    </font>
    <font>
      <sz val="12"/>
      <name val="Calibri"/>
      <family val="2"/>
      <scheme val="minor"/>
    </font>
    <font>
      <b/>
      <sz val="24"/>
      <name val="Calibri Light"/>
      <family val="2"/>
      <scheme val="major"/>
    </font>
    <font>
      <sz val="16"/>
      <color theme="1"/>
      <name val="Calibri"/>
      <family val="2"/>
      <scheme val="minor"/>
    </font>
    <font>
      <sz val="20"/>
      <name val="Calibri Light"/>
      <family val="2"/>
      <scheme val="major"/>
    </font>
    <font>
      <sz val="20"/>
      <name val="Calibri Light"/>
      <family val="2"/>
      <scheme val="major"/>
    </font>
    <font>
      <sz val="20"/>
      <color theme="1"/>
      <name val="Calibri Light"/>
      <family val="2"/>
      <scheme val="major"/>
    </font>
    <font>
      <sz val="24"/>
      <name val="Calibri Light"/>
      <family val="2"/>
      <scheme val="major"/>
    </font>
    <font>
      <sz val="20"/>
      <color theme="1"/>
      <name val="Calibri Light"/>
      <scheme val="major"/>
    </font>
    <font>
      <sz val="14"/>
      <color theme="1"/>
      <name val="Calibri Light"/>
      <family val="2"/>
      <scheme val="major"/>
    </font>
    <font>
      <sz val="28"/>
      <color theme="1"/>
      <name val="Calibri"/>
      <family val="2"/>
      <scheme val="minor"/>
    </font>
    <font>
      <sz val="11"/>
      <name val="Calibri"/>
      <family val="2"/>
      <scheme val="minor"/>
    </font>
    <font>
      <sz val="18"/>
      <color rgb="FF9C0006"/>
      <name val="Calibri"/>
      <family val="2"/>
      <scheme val="minor"/>
    </font>
    <font>
      <sz val="18"/>
      <color rgb="FF9C5700"/>
      <name val="Calibri"/>
      <family val="2"/>
      <scheme val="minor"/>
    </font>
    <font>
      <sz val="18"/>
      <color rgb="FF006100"/>
      <name val="Calibri"/>
      <family val="2"/>
      <scheme val="minor"/>
    </font>
  </fonts>
  <fills count="18">
    <fill>
      <patternFill patternType="none"/>
    </fill>
    <fill>
      <patternFill patternType="gray125"/>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E79BDE"/>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C6EFCE"/>
      </patternFill>
    </fill>
    <fill>
      <patternFill patternType="solid">
        <fgColor rgb="FFFFEB9C"/>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theme="4" tint="0.59999389629810485"/>
      </left>
      <right style="thin">
        <color theme="4" tint="0.59999389629810485"/>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93">
    <xf numFmtId="0" fontId="0" fillId="0" borderId="0" xfId="0"/>
    <xf numFmtId="0" fontId="0" fillId="3" borderId="4" xfId="0" applyFill="1" applyBorder="1" applyAlignment="1">
      <alignment horizontal="right"/>
    </xf>
    <xf numFmtId="0" fontId="0" fillId="4" borderId="0" xfId="0" applyFill="1" applyAlignment="1">
      <alignment horizontal="center" vertical="center"/>
    </xf>
    <xf numFmtId="0" fontId="0" fillId="0" borderId="0" xfId="0" applyProtection="1">
      <protection locked="0"/>
    </xf>
    <xf numFmtId="1" fontId="0" fillId="0" borderId="0" xfId="0" applyNumberFormat="1" applyProtection="1">
      <protection locked="0"/>
    </xf>
    <xf numFmtId="164" fontId="0" fillId="0" borderId="0" xfId="0" applyNumberFormat="1" applyProtection="1">
      <protection locked="0"/>
    </xf>
    <xf numFmtId="0" fontId="0" fillId="0" borderId="0" xfId="0" applyAlignment="1">
      <alignment horizontal="center" vertical="center"/>
    </xf>
    <xf numFmtId="0" fontId="4" fillId="2" borderId="2" xfId="0" applyFont="1" applyFill="1" applyBorder="1" applyAlignment="1">
      <alignment horizontal="center" vertical="center" wrapText="1"/>
    </xf>
    <xf numFmtId="0" fontId="5" fillId="0" borderId="0" xfId="0" applyFont="1" applyProtection="1">
      <protection locked="0"/>
    </xf>
    <xf numFmtId="0" fontId="0" fillId="0" borderId="0" xfId="0" applyAlignment="1">
      <alignment horizontal="left" vertical="center"/>
    </xf>
    <xf numFmtId="0" fontId="0" fillId="3" borderId="0" xfId="0" applyFill="1" applyAlignment="1">
      <alignment horizontal="right"/>
    </xf>
    <xf numFmtId="9" fontId="0" fillId="3" borderId="4" xfId="0" applyNumberFormat="1" applyFill="1" applyBorder="1" applyAlignment="1">
      <alignment horizontal="right"/>
    </xf>
    <xf numFmtId="0" fontId="12" fillId="2" borderId="6" xfId="0" applyFont="1" applyFill="1" applyBorder="1" applyAlignment="1">
      <alignment horizontal="center" vertical="center" wrapText="1"/>
    </xf>
    <xf numFmtId="0" fontId="4" fillId="2" borderId="3" xfId="0" applyFont="1" applyFill="1" applyBorder="1" applyAlignment="1">
      <alignment horizontal="center" vertical="center" wrapText="1"/>
    </xf>
    <xf numFmtId="1" fontId="1" fillId="2" borderId="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center" vertical="center" wrapText="1"/>
      <protection locked="0"/>
    </xf>
    <xf numFmtId="0" fontId="3" fillId="0" borderId="0" xfId="0" applyFont="1" applyAlignment="1" applyProtection="1">
      <alignment horizontal="center" vertical="center"/>
      <protection locked="0"/>
    </xf>
    <xf numFmtId="0" fontId="4" fillId="2" borderId="3"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1" fontId="14" fillId="0" borderId="0" xfId="0" applyNumberFormat="1" applyFont="1" applyAlignment="1" applyProtection="1">
      <alignment horizontal="center" vertical="center"/>
      <protection locked="0"/>
    </xf>
    <xf numFmtId="164" fontId="3" fillId="0" borderId="0" xfId="0" applyNumberFormat="1" applyFont="1" applyAlignment="1" applyProtection="1">
      <alignment horizontal="center" vertical="center"/>
      <protection locked="0"/>
    </xf>
    <xf numFmtId="1" fontId="14" fillId="11" borderId="0" xfId="0" applyNumberFormat="1" applyFont="1" applyFill="1" applyAlignment="1">
      <alignment horizontal="center" vertical="center"/>
    </xf>
    <xf numFmtId="0" fontId="3" fillId="11" borderId="0" xfId="0" applyFont="1" applyFill="1" applyAlignment="1">
      <alignment horizontal="center" vertical="center"/>
    </xf>
    <xf numFmtId="1" fontId="3" fillId="11" borderId="0" xfId="0" applyNumberFormat="1" applyFont="1" applyFill="1" applyAlignment="1">
      <alignment horizontal="center" vertical="center"/>
    </xf>
    <xf numFmtId="9" fontId="3" fillId="11" borderId="0" xfId="0" applyNumberFormat="1" applyFont="1" applyFill="1" applyAlignment="1">
      <alignment horizontal="center" vertical="center"/>
    </xf>
    <xf numFmtId="0" fontId="3" fillId="12" borderId="0" xfId="0" applyFont="1" applyFill="1" applyAlignment="1" applyProtection="1">
      <alignment horizontal="center" vertical="center"/>
      <protection locked="0"/>
    </xf>
    <xf numFmtId="0" fontId="3" fillId="12" borderId="0" xfId="0" applyFont="1" applyFill="1" applyAlignment="1">
      <alignment horizontal="center" vertical="center"/>
    </xf>
    <xf numFmtId="1" fontId="3" fillId="12" borderId="0" xfId="0" applyNumberFormat="1" applyFont="1" applyFill="1" applyAlignment="1" applyProtection="1">
      <alignment horizontal="center" vertical="center"/>
      <protection locked="0"/>
    </xf>
    <xf numFmtId="0" fontId="3" fillId="10" borderId="0" xfId="0" applyFont="1" applyFill="1" applyAlignment="1" applyProtection="1">
      <alignment horizontal="center" vertical="center"/>
      <protection locked="0"/>
    </xf>
    <xf numFmtId="0" fontId="0" fillId="0" borderId="0" xfId="0" pivotButton="1" applyAlignment="1">
      <alignment horizontal="center" vertical="center"/>
    </xf>
    <xf numFmtId="0" fontId="0" fillId="0" borderId="0" xfId="0" pivotButton="1"/>
    <xf numFmtId="0" fontId="0" fillId="0" borderId="0" xfId="0" applyAlignment="1">
      <alignment horizontal="left"/>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pivotButton="1" applyFont="1" applyAlignment="1">
      <alignment horizontal="left" vertical="center"/>
    </xf>
    <xf numFmtId="14" fontId="0" fillId="0" borderId="0" xfId="0" applyNumberFormat="1" applyAlignment="1">
      <alignment horizontal="left" indent="1"/>
    </xf>
    <xf numFmtId="0" fontId="7" fillId="0" borderId="0" xfId="0" pivotButton="1" applyFont="1" applyAlignment="1">
      <alignment horizontal="center" vertical="center"/>
    </xf>
    <xf numFmtId="0" fontId="9" fillId="5" borderId="0" xfId="0" applyFont="1" applyFill="1"/>
    <xf numFmtId="0" fontId="7" fillId="0" borderId="0" xfId="0" applyFont="1" applyAlignment="1">
      <alignment horizontal="center" vertical="center" wrapText="1"/>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10" fillId="9" borderId="0" xfId="0" applyFont="1" applyFill="1" applyAlignment="1">
      <alignment horizontal="center" vertical="center"/>
    </xf>
    <xf numFmtId="0" fontId="11" fillId="6" borderId="7" xfId="0" applyFont="1" applyFill="1" applyBorder="1" applyAlignment="1">
      <alignment horizontal="left"/>
    </xf>
    <xf numFmtId="0" fontId="13" fillId="0" borderId="0" xfId="0" pivotButton="1" applyFont="1" applyAlignment="1">
      <alignment horizontal="center" vertical="center"/>
    </xf>
    <xf numFmtId="0" fontId="13" fillId="0" borderId="0" xfId="0" applyFont="1" applyAlignment="1">
      <alignment horizontal="center" vertical="center"/>
    </xf>
    <xf numFmtId="1" fontId="0" fillId="0" borderId="0" xfId="0" applyNumberFormat="1"/>
    <xf numFmtId="164" fontId="0" fillId="0" borderId="0" xfId="0" applyNumberFormat="1" applyAlignment="1">
      <alignment horizontal="left" indent="1"/>
    </xf>
    <xf numFmtId="14" fontId="0" fillId="0" borderId="0" xfId="0" applyNumberFormat="1" applyAlignment="1">
      <alignment horizontal="left"/>
    </xf>
    <xf numFmtId="1" fontId="15" fillId="0" borderId="0" xfId="0" applyNumberFormat="1" applyFont="1" applyAlignment="1" applyProtection="1">
      <alignment horizontal="center" vertical="center"/>
      <protection locked="0"/>
    </xf>
    <xf numFmtId="0" fontId="16" fillId="10" borderId="0" xfId="0" applyFont="1" applyFill="1" applyAlignment="1" applyProtection="1">
      <alignment horizontal="center" vertical="center"/>
      <protection locked="0"/>
    </xf>
    <xf numFmtId="0" fontId="16" fillId="0" borderId="0" xfId="0" applyFont="1" applyAlignment="1" applyProtection="1">
      <alignment horizontal="center" vertical="center"/>
      <protection locked="0"/>
    </xf>
    <xf numFmtId="1" fontId="16" fillId="12" borderId="0" xfId="0" applyNumberFormat="1" applyFont="1" applyFill="1" applyAlignment="1" applyProtection="1">
      <alignment horizontal="center" vertical="center"/>
      <protection locked="0"/>
    </xf>
    <xf numFmtId="0" fontId="16" fillId="12" borderId="0" xfId="0" applyFont="1" applyFill="1" applyAlignment="1" applyProtection="1">
      <alignment horizontal="center" vertical="center"/>
      <protection locked="0"/>
    </xf>
    <xf numFmtId="0" fontId="16" fillId="12" borderId="0" xfId="0" applyFont="1" applyFill="1" applyAlignment="1">
      <alignment horizontal="center" vertical="center"/>
    </xf>
    <xf numFmtId="1" fontId="16" fillId="11" borderId="0" xfId="0" applyNumberFormat="1" applyFont="1" applyFill="1" applyAlignment="1">
      <alignment horizontal="center" vertical="center"/>
    </xf>
    <xf numFmtId="9" fontId="16" fillId="11" borderId="0" xfId="0" applyNumberFormat="1" applyFont="1" applyFill="1" applyAlignment="1">
      <alignment horizontal="center" vertical="center"/>
    </xf>
    <xf numFmtId="0" fontId="16" fillId="11" borderId="0" xfId="0" applyFont="1" applyFill="1" applyAlignment="1">
      <alignment horizontal="center" vertical="center"/>
    </xf>
    <xf numFmtId="164" fontId="1" fillId="2" borderId="3" xfId="0" applyNumberFormat="1"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wrapText="1"/>
      <protection locked="0"/>
    </xf>
    <xf numFmtId="0" fontId="17" fillId="2" borderId="0" xfId="0" applyFont="1" applyFill="1" applyAlignment="1" applyProtection="1">
      <alignment horizontal="center" vertical="center" wrapText="1"/>
      <protection locked="0"/>
    </xf>
    <xf numFmtId="0" fontId="18" fillId="10" borderId="0" xfId="0" applyFont="1" applyFill="1" applyAlignment="1" applyProtection="1">
      <alignment horizontal="center" vertical="center"/>
      <protection locked="0"/>
    </xf>
    <xf numFmtId="0" fontId="18" fillId="0" borderId="0" xfId="0" applyFont="1" applyAlignment="1" applyProtection="1">
      <alignment horizontal="center" vertical="center"/>
      <protection locked="0"/>
    </xf>
    <xf numFmtId="0" fontId="18" fillId="12" borderId="0" xfId="0" applyFont="1" applyFill="1" applyAlignment="1" applyProtection="1">
      <alignment horizontal="center" vertical="center"/>
      <protection locked="0"/>
    </xf>
    <xf numFmtId="0" fontId="18" fillId="12" borderId="0" xfId="0" applyFont="1" applyFill="1" applyAlignment="1">
      <alignment horizontal="center" vertical="center"/>
    </xf>
    <xf numFmtId="1" fontId="18" fillId="11" borderId="0" xfId="0" applyNumberFormat="1" applyFont="1" applyFill="1" applyAlignment="1">
      <alignment horizontal="center" vertical="center"/>
    </xf>
    <xf numFmtId="9" fontId="18" fillId="11" borderId="0" xfId="0" applyNumberFormat="1" applyFont="1" applyFill="1" applyAlignment="1">
      <alignment horizontal="center" vertical="center"/>
    </xf>
    <xf numFmtId="0" fontId="18" fillId="11" borderId="0" xfId="0" applyFont="1" applyFill="1" applyAlignment="1">
      <alignment horizontal="center" vertical="center"/>
    </xf>
    <xf numFmtId="0" fontId="19" fillId="0" borderId="0" xfId="0" applyFont="1" applyAlignment="1" applyProtection="1">
      <alignment horizontal="center" vertical="center" wrapText="1"/>
      <protection locked="0"/>
    </xf>
    <xf numFmtId="0" fontId="20" fillId="4" borderId="0" xfId="0" applyFont="1" applyFill="1" applyAlignment="1">
      <alignment horizontal="centerContinuous" vertical="center"/>
    </xf>
    <xf numFmtId="0" fontId="20" fillId="7" borderId="0" xfId="0" applyFont="1" applyFill="1" applyAlignment="1">
      <alignment horizontal="centerContinuous" vertical="center"/>
    </xf>
    <xf numFmtId="0" fontId="20" fillId="15" borderId="0" xfId="0" applyFont="1" applyFill="1" applyAlignment="1">
      <alignment horizontal="centerContinuous" vertical="center"/>
    </xf>
    <xf numFmtId="0" fontId="7" fillId="9" borderId="0" xfId="0" applyFont="1" applyFill="1" applyAlignment="1">
      <alignment horizontal="center" vertical="center"/>
    </xf>
    <xf numFmtId="0" fontId="20" fillId="16" borderId="0" xfId="0" applyFont="1" applyFill="1" applyAlignment="1">
      <alignment horizontal="left" vertical="center"/>
    </xf>
    <xf numFmtId="0" fontId="0" fillId="0" borderId="0" xfId="0" applyAlignment="1">
      <alignment horizontal="left" indent="1"/>
    </xf>
    <xf numFmtId="0" fontId="21" fillId="17" borderId="0" xfId="0" applyFont="1" applyFill="1" applyAlignment="1">
      <alignment horizontal="center" vertical="center"/>
    </xf>
    <xf numFmtId="0" fontId="21" fillId="7" borderId="0" xfId="0" applyFont="1" applyFill="1" applyAlignment="1">
      <alignment horizontal="center" vertical="center"/>
    </xf>
    <xf numFmtId="0" fontId="21" fillId="15" borderId="0" xfId="0" applyFont="1" applyFill="1" applyAlignment="1">
      <alignment horizontal="center" vertical="center"/>
    </xf>
    <xf numFmtId="0" fontId="8" fillId="0" borderId="0" xfId="0" applyFont="1" applyAlignment="1">
      <alignment horizontal="center" vertical="center" indent="1"/>
    </xf>
    <xf numFmtId="0" fontId="8" fillId="0" borderId="0" xfId="0" applyFont="1" applyAlignment="1">
      <alignment horizontal="left" vertical="center" indent="3"/>
    </xf>
    <xf numFmtId="0" fontId="8" fillId="0" borderId="0" xfId="0" applyFont="1" applyAlignment="1">
      <alignment horizontal="center" vertical="center" indent="5"/>
    </xf>
    <xf numFmtId="0" fontId="0" fillId="13" borderId="0" xfId="0" applyFill="1"/>
    <xf numFmtId="0" fontId="0" fillId="14" borderId="0" xfId="0" applyFill="1"/>
    <xf numFmtId="0" fontId="22" fillId="5" borderId="0" xfId="0" applyFont="1" applyFill="1" applyAlignment="1">
      <alignment horizontal="center" vertical="center"/>
    </xf>
    <xf numFmtId="0" fontId="23" fillId="14" borderId="0" xfId="0" applyFont="1" applyFill="1" applyAlignment="1">
      <alignment horizontal="center" vertical="center"/>
    </xf>
    <xf numFmtId="0" fontId="24" fillId="13" borderId="0" xfId="0" applyFont="1" applyFill="1" applyAlignment="1">
      <alignment horizontal="center" vertical="center"/>
    </xf>
    <xf numFmtId="0" fontId="0" fillId="0" borderId="8" xfId="0" applyBorder="1"/>
    <xf numFmtId="0" fontId="13" fillId="0" borderId="8" xfId="0" applyFont="1" applyBorder="1" applyAlignment="1">
      <alignment horizontal="center" vertical="center"/>
    </xf>
    <xf numFmtId="0" fontId="0" fillId="0" borderId="8" xfId="0" applyBorder="1" applyAlignment="1">
      <alignment horizontal="center" vertical="center"/>
    </xf>
    <xf numFmtId="0" fontId="0" fillId="6" borderId="7" xfId="0" applyFill="1" applyBorder="1" applyAlignment="1">
      <alignment horizontal="center" vertical="center"/>
    </xf>
    <xf numFmtId="0" fontId="21" fillId="6" borderId="7" xfId="0" applyFont="1" applyFill="1" applyBorder="1" applyAlignment="1">
      <alignment horizontal="center" vertical="center"/>
    </xf>
  </cellXfs>
  <cellStyles count="1">
    <cellStyle name="Normal" xfId="0" builtinId="0"/>
  </cellStyles>
  <dxfs count="275">
    <dxf>
      <font>
        <strike val="0"/>
        <outline val="0"/>
        <shadow val="0"/>
        <u val="none"/>
        <vertAlign val="baseline"/>
        <sz val="20"/>
        <name val="Calibri Light"/>
        <scheme val="major"/>
      </font>
      <numFmt numFmtId="0" formatCode="General"/>
      <fill>
        <patternFill patternType="solid">
          <fgColor indexed="64"/>
          <bgColor rgb="FFFF0000"/>
        </patternFill>
      </fill>
      <alignment horizontal="center" vertical="center" textRotation="0" wrapText="0" indent="0" justifyLastLine="0" shrinkToFit="0" readingOrder="0"/>
      <protection locked="1" hidden="0"/>
    </dxf>
    <dxf>
      <font>
        <strike val="0"/>
        <outline val="0"/>
        <shadow val="0"/>
        <u val="none"/>
        <vertAlign val="baseline"/>
        <sz val="20"/>
        <name val="Calibri Light"/>
        <scheme val="major"/>
      </font>
      <numFmt numFmtId="0" formatCode="General"/>
      <fill>
        <patternFill patternType="solid">
          <fgColor indexed="64"/>
          <bgColor rgb="FFFF0000"/>
        </patternFill>
      </fill>
      <alignment horizontal="center" vertical="center" textRotation="0" wrapText="0" indent="0" justifyLastLine="0" shrinkToFit="0" readingOrder="0"/>
      <protection locked="1" hidden="0"/>
    </dxf>
    <dxf>
      <font>
        <strike val="0"/>
        <outline val="0"/>
        <shadow val="0"/>
        <u val="none"/>
        <vertAlign val="baseline"/>
        <sz val="20"/>
        <name val="Calibri Light"/>
        <scheme val="major"/>
      </font>
      <numFmt numFmtId="13" formatCode="0%"/>
      <fill>
        <patternFill patternType="solid">
          <fgColor indexed="64"/>
          <bgColor rgb="FFFF0000"/>
        </patternFill>
      </fill>
      <alignment horizontal="center" vertical="center" textRotation="0" wrapText="0" indent="0" justifyLastLine="0" shrinkToFit="0" readingOrder="0"/>
      <protection locked="1" hidden="0"/>
    </dxf>
    <dxf>
      <font>
        <strike val="0"/>
        <outline val="0"/>
        <shadow val="0"/>
        <u val="none"/>
        <vertAlign val="baseline"/>
        <sz val="20"/>
        <name val="Calibri Light"/>
        <scheme val="major"/>
      </font>
      <fill>
        <patternFill patternType="solid">
          <fgColor indexed="64"/>
          <bgColor rgb="FF92D050"/>
        </patternFill>
      </fill>
      <alignment horizontal="center" vertical="center" textRotation="0" wrapText="0" indent="0" justifyLastLine="0" shrinkToFit="0" readingOrder="0"/>
      <protection locked="0" hidden="0"/>
    </dxf>
    <dxf>
      <font>
        <strike val="0"/>
        <outline val="0"/>
        <shadow val="0"/>
        <u val="none"/>
        <vertAlign val="baseline"/>
        <sz val="20"/>
        <name val="Calibri Light"/>
        <scheme val="major"/>
      </font>
      <fill>
        <patternFill patternType="solid">
          <fgColor indexed="64"/>
          <bgColor rgb="FFFFFF00"/>
        </patternFill>
      </fill>
      <alignment horizontal="center" vertical="center" textRotation="0" wrapText="0" indent="0" justifyLastLine="0" shrinkToFit="0" readingOrder="0"/>
      <protection locked="0" hidden="0"/>
    </dxf>
    <dxf>
      <font>
        <strike val="0"/>
        <outline val="0"/>
        <shadow val="0"/>
        <u val="none"/>
        <vertAlign val="baseline"/>
        <sz val="20"/>
        <name val="Calibri Light"/>
        <scheme val="major"/>
      </font>
      <numFmt numFmtId="1" formatCode="0"/>
      <fill>
        <patternFill patternType="solid">
          <fgColor indexed="64"/>
          <bgColor rgb="FFFF0000"/>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20"/>
        <color theme="1"/>
        <name val="Calibri Light"/>
        <scheme val="major"/>
      </font>
      <numFmt numFmtId="1" formatCode="0"/>
      <fill>
        <patternFill patternType="solid">
          <fgColor indexed="64"/>
          <bgColor rgb="FFFF0000"/>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20"/>
        <color theme="1"/>
        <name val="Calibri Light"/>
        <scheme val="major"/>
      </font>
      <fill>
        <patternFill patternType="solid">
          <fgColor indexed="64"/>
          <bgColor rgb="FF92D050"/>
        </patternFill>
      </fill>
      <alignment horizontal="center" vertical="center" textRotation="0" wrapText="0" indent="0" justifyLastLine="0" shrinkToFit="0" readingOrder="0"/>
      <protection locked="0" hidden="0"/>
    </dxf>
    <dxf>
      <font>
        <strike val="0"/>
        <outline val="0"/>
        <shadow val="0"/>
        <u val="none"/>
        <vertAlign val="baseline"/>
        <sz val="20"/>
        <name val="Calibri Light"/>
        <scheme val="major"/>
      </font>
      <fill>
        <patternFill patternType="solid">
          <fgColor indexed="64"/>
          <bgColor rgb="FFFFFF00"/>
        </patternFill>
      </fill>
      <alignment horizontal="center" vertical="center" textRotation="0" wrapText="0" indent="0" justifyLastLine="0" shrinkToFit="0" readingOrder="0"/>
      <protection locked="0" hidden="0"/>
    </dxf>
    <dxf>
      <font>
        <strike val="0"/>
        <outline val="0"/>
        <shadow val="0"/>
        <u val="none"/>
        <vertAlign val="baseline"/>
        <sz val="20"/>
        <name val="Calibri Light"/>
        <scheme val="major"/>
      </font>
      <fill>
        <patternFill patternType="solid">
          <fgColor indexed="64"/>
          <bgColor rgb="FF92D050"/>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20"/>
        <color theme="1"/>
        <name val="Calibri Light"/>
        <scheme val="major"/>
      </font>
      <fill>
        <patternFill patternType="solid">
          <fgColor indexed="64"/>
          <bgColor rgb="FF92D050"/>
        </patternFill>
      </fill>
      <alignment horizontal="center" vertical="center" textRotation="0" wrapText="0" indent="0" justifyLastLine="0" shrinkToFit="0" readingOrder="0"/>
      <protection locked="0" hidden="0"/>
    </dxf>
    <dxf>
      <font>
        <strike val="0"/>
        <outline val="0"/>
        <shadow val="0"/>
        <u val="none"/>
        <vertAlign val="baseline"/>
        <sz val="20"/>
        <color auto="1"/>
        <name val="Calibri Light"/>
        <family val="2"/>
        <scheme val="major"/>
      </font>
      <numFmt numFmtId="1" formatCode="0"/>
      <fill>
        <patternFill patternType="solid">
          <fgColor indexed="64"/>
          <bgColor rgb="FFFF0000"/>
        </patternFill>
      </fill>
      <alignment horizontal="center" vertical="center" textRotation="0" wrapText="0" indent="0" justifyLastLine="0" shrinkToFit="0" readingOrder="0"/>
      <protection locked="1" hidden="0"/>
    </dxf>
    <dxf>
      <font>
        <strike val="0"/>
        <outline val="0"/>
        <shadow val="0"/>
        <u val="none"/>
        <vertAlign val="baseline"/>
        <sz val="20"/>
        <name val="Calibri Light"/>
        <scheme val="major"/>
      </font>
      <numFmt numFmtId="1" formatCode="0"/>
      <fill>
        <patternFill patternType="solid">
          <fgColor indexed="64"/>
          <bgColor rgb="FF92D050"/>
        </patternFill>
      </fill>
      <alignment horizontal="center" vertical="center" textRotation="0" wrapText="0" indent="0" justifyLastLine="0" shrinkToFit="0" readingOrder="0"/>
      <protection locked="0" hidden="0"/>
    </dxf>
    <dxf>
      <font>
        <strike val="0"/>
        <outline val="0"/>
        <shadow val="0"/>
        <u val="none"/>
        <vertAlign val="baseline"/>
        <sz val="20"/>
        <name val="Calibri Light"/>
        <scheme val="major"/>
      </font>
      <fill>
        <patternFill patternType="none">
          <fgColor indexed="64"/>
          <bgColor auto="1"/>
        </patternFill>
      </fill>
      <alignment horizontal="center" vertical="center" textRotation="0" wrapText="0" indent="0" justifyLastLine="0" shrinkToFit="0" readingOrder="0"/>
      <protection locked="0" hidden="0"/>
    </dxf>
    <dxf>
      <font>
        <strike val="0"/>
        <outline val="0"/>
        <shadow val="0"/>
        <u val="none"/>
        <vertAlign val="baseline"/>
        <sz val="20"/>
        <name val="Calibri Light"/>
        <scheme val="major"/>
      </font>
      <fill>
        <patternFill patternType="solid">
          <fgColor indexed="64"/>
          <bgColor rgb="FFFFFF00"/>
        </patternFill>
      </fill>
      <alignment horizontal="center" vertical="center" textRotation="0" wrapText="0" indent="0" justifyLastLine="0" shrinkToFit="0" readingOrder="0"/>
      <protection locked="0" hidden="0"/>
    </dxf>
    <dxf>
      <font>
        <b/>
        <strike val="0"/>
        <outline val="0"/>
        <shadow val="0"/>
        <u val="none"/>
        <vertAlign val="baseline"/>
        <sz val="20"/>
        <name val="Calibri Light"/>
        <family val="2"/>
        <scheme val="major"/>
      </font>
      <numFmt numFmtId="164" formatCode="[$-F800]dddd\,\ mmmm\ dd\,\ 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strike val="0"/>
        <outline val="0"/>
        <shadow val="0"/>
        <u val="none"/>
        <vertAlign val="baseline"/>
        <sz val="20"/>
        <name val="Calibri Light"/>
        <family val="2"/>
        <scheme val="major"/>
      </font>
      <numFmt numFmtId="164" formatCode="[$-F800]dddd\,\ mmmm\ dd\,\ 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20"/>
        <name val="Calibri Light"/>
        <scheme val="major"/>
      </font>
      <numFmt numFmtId="164" formatCode="[$-F800]dddd\,\ mmmm\ dd\,\ yyyy"/>
      <fill>
        <patternFill patternType="none">
          <fgColor indexed="64"/>
          <bgColor auto="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20"/>
        <color auto="1"/>
        <name val="Calibri Light"/>
        <scheme val="major"/>
      </font>
      <numFmt numFmtId="1" formatCode="0"/>
      <fill>
        <patternFill patternType="none">
          <fgColor indexed="64"/>
          <bgColor auto="1"/>
        </patternFill>
      </fill>
      <alignment horizontal="center" vertical="center" textRotation="0" wrapText="0" indent="0" justifyLastLine="0" shrinkToFit="0" readingOrder="0"/>
      <protection locked="0" hidden="0"/>
    </dxf>
    <dxf>
      <border diagonalUp="0" diagonalDown="0">
        <left style="thin">
          <color theme="4" tint="0.39997558519241921"/>
        </left>
        <right style="thin">
          <color indexed="64"/>
        </right>
        <top style="thin">
          <color theme="4" tint="0.39997558519241921"/>
        </top>
        <bottom/>
      </border>
    </dxf>
    <dxf>
      <font>
        <strike val="0"/>
        <outline val="0"/>
        <shadow val="0"/>
        <u val="none"/>
        <vertAlign val="baseline"/>
        <sz val="20"/>
        <name val="Calibri Light"/>
        <scheme val="major"/>
      </font>
      <fill>
        <patternFill patternType="none">
          <fgColor indexed="64"/>
          <bgColor auto="1"/>
        </patternFill>
      </fill>
      <alignment horizontal="center" vertical="center" textRotation="0" wrapText="0" indent="0" justifyLastLine="0" shrinkToFit="0" readingOrder="0"/>
      <protection locked="1" hidden="0"/>
    </dxf>
    <dxf>
      <border outline="0">
        <bottom style="thin">
          <color indexed="64"/>
        </bottom>
      </border>
    </dxf>
    <dxf>
      <font>
        <b/>
        <i val="0"/>
        <strike val="0"/>
        <condense val="0"/>
        <extend val="0"/>
        <outline val="0"/>
        <shadow val="0"/>
        <u val="none"/>
        <vertAlign val="baseline"/>
        <sz val="24"/>
        <color auto="1"/>
        <name val="Calibri Light"/>
        <scheme val="major"/>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0"/>
    </dxf>
    <dxf>
      <alignment vertical="center"/>
    </dxf>
    <dxf>
      <alignment horizontal="center"/>
    </dxf>
    <dxf>
      <alignment horizontal="center"/>
    </dxf>
    <dxf>
      <alignment vertical="center"/>
    </dxf>
    <dxf>
      <alignment horizontal="center"/>
    </dxf>
    <dxf>
      <alignment vertic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6"/>
      </font>
    </dxf>
    <dxf>
      <font>
        <sz val="16"/>
      </font>
      <alignment horizontal="center" vertical="center"/>
    </dxf>
    <dxf>
      <font>
        <sz val="16"/>
      </font>
      <alignment horizontal="center" vertical="center"/>
    </dxf>
    <dxf>
      <font>
        <sz val="16"/>
      </font>
      <alignment horizontal="center" vertic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vertical="center"/>
    </dxf>
    <dxf>
      <font>
        <sz val="16"/>
      </font>
    </dxf>
    <dxf>
      <alignment horizontal="center"/>
    </dxf>
    <dxf>
      <alignment vertical="center"/>
    </dxf>
    <dxf>
      <alignment horizontal="left"/>
    </dxf>
    <dxf>
      <fill>
        <patternFill>
          <bgColor theme="4" tint="0.79998168889431442"/>
        </patternFill>
      </fill>
    </dxf>
    <dxf>
      <font>
        <sz val="28"/>
      </font>
      <fill>
        <patternFill patternType="solid">
          <fgColor indexed="64"/>
          <bgColor theme="7" tint="0.39997558519241921"/>
        </patternFill>
      </fill>
      <alignment horizontal="centerContinuous"/>
    </dxf>
    <dxf>
      <font>
        <sz val="11"/>
      </font>
    </dxf>
    <dxf>
      <font>
        <sz val="11"/>
      </font>
    </dxf>
    <dxf>
      <font>
        <sz val="11"/>
      </font>
    </dxf>
    <dxf>
      <font>
        <sz val="18"/>
      </font>
    </dxf>
    <dxf>
      <font>
        <sz val="28"/>
      </font>
    </dxf>
    <dxf>
      <font>
        <sz val="28"/>
      </font>
    </dxf>
    <dxf>
      <font>
        <sz val="28"/>
      </font>
    </dxf>
    <dxf>
      <alignment horizontal="centerContinuous"/>
    </dxf>
    <dxf>
      <alignment horizontal="centerContinuous"/>
    </dxf>
    <dxf>
      <alignment horizontal="centerContinuous"/>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fill>
        <patternFill patternType="solid">
          <bgColor rgb="FFE79BDE"/>
        </patternFill>
      </fill>
    </dxf>
    <dxf>
      <fill>
        <patternFill>
          <bgColor theme="7" tint="0.39997558519241921"/>
        </patternFill>
      </fill>
    </dxf>
    <dxf>
      <fill>
        <patternFill>
          <bgColor theme="7" tint="0.39997558519241921"/>
        </patternFill>
      </fill>
    </dxf>
    <dxf>
      <font>
        <sz val="14"/>
      </font>
      <fill>
        <patternFill patternType="solid">
          <fgColor indexed="64"/>
          <bgColor theme="9" tint="0.39997558519241921"/>
        </patternFill>
      </fill>
    </dxf>
    <dxf>
      <fill>
        <patternFill>
          <bgColor theme="9" tint="0.39997558519241921"/>
        </patternFill>
      </fill>
    </dxf>
    <dxf>
      <fill>
        <patternFill>
          <bgColor theme="9" tint="0.39997558519241921"/>
        </patternFill>
      </fill>
    </dxf>
    <dxf>
      <font>
        <sz val="14"/>
      </font>
      <fill>
        <patternFill patternType="solid">
          <fgColor indexed="64"/>
          <bgColor theme="4" tint="0.39997558519241921"/>
        </patternFill>
      </fill>
    </dxf>
    <dxf>
      <fill>
        <patternFill>
          <bgColor theme="4" tint="0.39997558519241921"/>
        </patternFill>
      </fill>
    </dxf>
    <dxf>
      <fill>
        <patternFill>
          <bgColor theme="4" tint="0.39997558519241921"/>
        </patternFill>
      </fill>
    </dxf>
    <dxf>
      <font>
        <sz val="14"/>
      </font>
    </dxf>
    <dxf>
      <font>
        <sz val="14"/>
      </font>
    </dxf>
    <dxf>
      <alignment horizontal="center"/>
    </dxf>
    <dxf>
      <alignment horizontal="center"/>
    </dxf>
    <dxf>
      <alignment vertical="center"/>
    </dxf>
    <dxf>
      <alignment vertical="center"/>
    </dxf>
    <dxf>
      <fill>
        <patternFill patternType="solid">
          <bgColor rgb="FF00B0F0"/>
        </patternFill>
      </fill>
    </dxf>
    <dxf>
      <fill>
        <patternFill patternType="solid">
          <bgColor rgb="FF00B0F0"/>
        </patternFill>
      </fill>
    </dxf>
    <dxf>
      <font>
        <sz val="16"/>
      </font>
      <alignment horizontal="center" vertical="center"/>
    </dxf>
    <dxf>
      <font>
        <sz val="16"/>
      </font>
      <alignment horizontal="center" vertical="center"/>
    </dxf>
    <dxf>
      <font>
        <sz val="16"/>
      </font>
      <alignment horizontal="center" vertical="center"/>
    </dxf>
    <dxf>
      <fill>
        <patternFill patternType="none">
          <bgColor auto="1"/>
        </patternFill>
      </fill>
    </dxf>
    <dxf>
      <alignment horizontal="center"/>
    </dxf>
    <dxf>
      <alignment vertical="center"/>
    </dxf>
    <dxf>
      <font>
        <sz val="16"/>
      </font>
    </dxf>
    <dxf>
      <font>
        <sz val="16"/>
      </font>
    </dxf>
    <dxf>
      <alignment horizontal="center"/>
    </dxf>
    <dxf>
      <alignment horizontal="center"/>
    </dxf>
    <dxf>
      <alignment vertical="center"/>
    </dxf>
    <dxf>
      <alignment vertical="center"/>
    </dxf>
    <dxf>
      <font>
        <sz val="18"/>
      </font>
    </dxf>
    <dxf>
      <alignment wrapText="1"/>
    </dxf>
    <dxf>
      <font>
        <sz val="16"/>
      </font>
    </dxf>
    <dxf>
      <alignment horizontal="center"/>
    </dxf>
    <dxf>
      <alignment vertical="center"/>
    </dxf>
    <dxf>
      <alignment horizontal="center"/>
    </dxf>
    <dxf>
      <alignment horizontal="center"/>
    </dxf>
    <dxf>
      <alignment horizontal="center"/>
    </dxf>
    <dxf>
      <alignment vertical="center"/>
    </dxf>
    <dxf>
      <alignment vertical="center"/>
    </dxf>
    <dxf>
      <alignment vertical="center"/>
    </dxf>
    <dxf>
      <font>
        <sz val="12"/>
      </font>
    </dxf>
    <dxf>
      <font>
        <sz val="12"/>
      </font>
    </dxf>
    <dxf>
      <font>
        <sz val="12"/>
      </font>
    </dxf>
    <dxf>
      <font>
        <sz val="18"/>
      </font>
    </dxf>
    <dxf>
      <font>
        <sz val="18"/>
      </font>
    </dxf>
    <dxf>
      <alignment vertical="center"/>
    </dxf>
    <dxf>
      <alignment horizontal="center"/>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patternType="solid">
          <fgColor indexed="65"/>
          <bgColor rgb="FFFFEB9C"/>
        </patternFill>
      </fill>
    </dxf>
    <dxf>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9C5700"/>
        <name val="Calibri"/>
        <family val="2"/>
        <scheme val="minor"/>
      </font>
      <fill>
        <patternFill patternType="solid">
          <fgColor indexed="65"/>
          <bgColor rgb="FFFFEB9C"/>
        </patternFill>
      </fill>
    </dxf>
    <dxf>
      <font>
        <b val="0"/>
        <i val="0"/>
        <strike val="0"/>
        <condense val="0"/>
        <extend val="0"/>
        <outline val="0"/>
        <shadow val="0"/>
        <u val="none"/>
        <vertAlign val="baseline"/>
        <sz val="11"/>
        <color rgb="FF9C5700"/>
        <name val="Calibri"/>
        <family val="2"/>
        <scheme val="minor"/>
      </font>
      <fill>
        <patternFill patternType="solid">
          <fgColor indexed="65"/>
          <bgColor rgb="FFFFEB9C"/>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E79BDE"/>
        </patternFill>
      </fill>
    </dxf>
    <dxf>
      <font>
        <color auto="1"/>
      </font>
    </dxf>
    <dxf>
      <fill>
        <patternFill>
          <bgColor theme="8" tint="-0.249977111117893"/>
        </patternFill>
      </fill>
    </dxf>
    <dxf>
      <fill>
        <patternFill patternType="solid">
          <bgColor theme="6" tint="0.59999389629810485"/>
        </patternFill>
      </fill>
    </dxf>
    <dxf>
      <font>
        <color auto="1"/>
      </font>
    </dxf>
    <dxf>
      <fill>
        <patternFill patternType="solid">
          <bgColor theme="5" tint="0.59999389629810485"/>
        </patternFill>
      </fill>
    </dxf>
    <dxf>
      <fill>
        <patternFill>
          <bgColor theme="9" tint="0.39997558519241921"/>
        </patternFill>
      </fill>
    </dxf>
    <dxf>
      <font>
        <color auto="1"/>
      </font>
    </dxf>
    <dxf>
      <fill>
        <patternFill patternType="solid">
          <bgColor theme="9" tint="-0.249977111117893"/>
        </patternFill>
      </fill>
    </dxf>
    <dxf>
      <font>
        <sz val="18"/>
      </font>
    </dxf>
    <dxf>
      <font>
        <sz val="18"/>
      </font>
    </dxf>
    <dxf>
      <font>
        <sz val="11"/>
      </font>
    </dxf>
    <dxf>
      <font>
        <sz val="11"/>
      </font>
    </dxf>
    <dxf>
      <font>
        <sz val="14"/>
      </font>
    </dxf>
    <dxf>
      <font>
        <sz val="14"/>
      </font>
    </dxf>
    <dxf>
      <font>
        <sz val="14"/>
      </font>
    </dxf>
    <dxf>
      <font>
        <sz val="18"/>
      </font>
    </dxf>
    <dxf>
      <font>
        <sz val="18"/>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solid">
          <bgColor theme="7" tint="0.39997558519241921"/>
        </patternFill>
      </fill>
    </dxf>
    <dxf>
      <font>
        <color auto="1"/>
      </font>
    </dxf>
    <dxf>
      <fill>
        <patternFill patternType="solid">
          <bgColor theme="9" tint="0.39997558519241921"/>
        </patternFill>
      </fill>
    </dxf>
    <dxf>
      <font>
        <color auto="1"/>
      </font>
    </dxf>
    <dxf>
      <fill>
        <patternFill patternType="solid">
          <bgColor theme="5" tint="0.39997558519241921"/>
        </patternFill>
      </fill>
    </dxf>
    <dxf>
      <font>
        <sz val="12"/>
      </font>
    </dxf>
    <dxf>
      <border>
        <bottom style="medium">
          <color indexed="64"/>
        </bottom>
      </border>
    </dxf>
    <dxf>
      <fill>
        <patternFill>
          <bgColor theme="0"/>
        </patternFill>
      </fill>
    </dxf>
    <dxf>
      <fill>
        <patternFill patternType="solid">
          <bgColor theme="0" tint="-0.14999847407452621"/>
        </patternFill>
      </fill>
    </dxf>
    <dxf>
      <alignment horizontal="center"/>
    </dxf>
    <dxf>
      <alignment vertical="center"/>
    </dxf>
    <dxf>
      <alignment horizontal="center"/>
    </dxf>
    <dxf>
      <alignment vertical="center"/>
    </dxf>
    <dxf>
      <alignment relativeIndent="-1"/>
    </dxf>
    <dxf>
      <alignment relativeIndent="1"/>
    </dxf>
    <dxf>
      <alignment relativeIndent="1"/>
    </dxf>
    <dxf>
      <alignment relativeIndent="1"/>
    </dxf>
    <dxf>
      <alignment relativeIndent="1"/>
    </dxf>
    <dxf>
      <alignment relativeIndent="1"/>
    </dxf>
    <dxf>
      <alignment horizontal="left" relativeIndent="1"/>
    </dxf>
    <dxf>
      <alignment horizontal="genera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horizontal="center"/>
    </dxf>
    <dxf>
      <alignment horizontal="center"/>
    </dxf>
    <dxf>
      <alignment horizontal="center"/>
    </dxf>
    <dxf>
      <alignment vertical="center"/>
    </dxf>
    <dxf>
      <alignment vertical="center"/>
    </dxf>
    <dxf>
      <alignment vertical="center"/>
    </dxf>
    <dxf>
      <font>
        <sz val="20"/>
      </font>
    </dxf>
    <dxf>
      <font>
        <sz val="20"/>
      </font>
    </dxf>
    <dxf>
      <font>
        <sz val="20"/>
      </font>
    </dxf>
    <dxf>
      <font>
        <sz val="20"/>
      </font>
    </dxf>
    <dxf>
      <font>
        <sz val="20"/>
      </font>
    </dxf>
    <dxf>
      <font>
        <sz val="20"/>
      </font>
    </dxf>
    <dxf>
      <numFmt numFmtId="13" formatCode="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vertical/>
        <horizontal/>
      </border>
    </dxf>
    <dxf>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vertical/>
        <horizontal/>
      </border>
    </dxf>
    <dxf>
      <fill>
        <patternFill patternType="solid">
          <fgColor indexed="64"/>
          <bgColor theme="4" tint="0.39997558519241921"/>
        </patternFill>
      </fill>
      <alignment horizontal="center" vertical="center" textRotation="0" wrapText="0" indent="0" justifyLastLine="0" shrinkToFit="0" readingOrder="0"/>
    </dxf>
  </dxfs>
  <tableStyles count="0" defaultTableStyle="TableStyleMedium2" defaultPivotStyle="PivotStyleLight16"/>
  <colors>
    <mruColors>
      <color rgb="FFE79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3.xml"/><Relationship Id="rId26" Type="http://schemas.microsoft.com/office/2011/relationships/timelineCache" Target="timelineCaches/timelineCache2.xml"/><Relationship Id="rId3" Type="http://schemas.openxmlformats.org/officeDocument/2006/relationships/worksheet" Target="worksheets/sheet3.xml"/><Relationship Id="rId21" Type="http://schemas.microsoft.com/office/2007/relationships/slicerCache" Target="slicerCaches/slicerCache6.xml"/><Relationship Id="rId34"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microsoft.com/office/2011/relationships/timelineCache" Target="timelineCaches/timelineCache1.xml"/><Relationship Id="rId33"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9.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microsoft.com/office/2007/relationships/slicerCache" Target="slicerCaches/slicerCache8.xml"/><Relationship Id="rId28" Type="http://schemas.microsoft.com/office/2011/relationships/timelineCache" Target="timelineCaches/timelineCache4.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7.xml"/><Relationship Id="rId27" Type="http://schemas.microsoft.com/office/2011/relationships/timelineCache" Target="timelineCaches/timelineCache3.xml"/><Relationship Id="rId30" Type="http://schemas.openxmlformats.org/officeDocument/2006/relationships/connections" Target="connections.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[clinic_financial_ai.xlsx]report8!PivotTable1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payment report</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3"/>
          </a:solidFill>
          <a:ln>
            <a:noFill/>
          </a:ln>
          <a:effectLst/>
        </c:spPr>
        <c:marker>
          <c:symbol val="none"/>
        </c:marker>
      </c:pivotFmt>
      <c:pivotFmt>
        <c:idx val="7"/>
        <c:spPr>
          <a:solidFill>
            <a:schemeClr val="accent4"/>
          </a:solidFill>
          <a:ln>
            <a:noFill/>
          </a:ln>
          <a:effectLst/>
        </c:spPr>
        <c:marker>
          <c:symbol val="none"/>
        </c:marker>
      </c:pivotFmt>
      <c:pivotFmt>
        <c:idx val="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report8!$B$3</c:f>
              <c:strCache>
                <c:ptCount val="1"/>
                <c:pt idx="0">
                  <c:v> taafi</c:v>
                </c:pt>
              </c:strCache>
            </c:strRef>
          </c:tx>
          <c:spPr>
            <a:solidFill>
              <a:schemeClr val="accent1"/>
            </a:solidFill>
            <a:ln>
              <a:noFill/>
            </a:ln>
            <a:effectLst/>
          </c:spPr>
          <c:invertIfNegative val="0"/>
          <c:dPt>
            <c:idx val="15"/>
            <c:invertIfNegative val="0"/>
            <c:bubble3D val="0"/>
            <c:extLst>
              <c:ext xmlns:c16="http://schemas.microsoft.com/office/drawing/2014/chart" uri="{C3380CC4-5D6E-409C-BE32-E72D297353CC}">
                <c16:uniqueId val="{00000061-391D-4A8F-B388-624A87C2B36A}"/>
              </c:ext>
            </c:extLst>
          </c:dPt>
          <c:cat>
            <c:strRef>
              <c:f>report8!$A$4</c:f>
              <c:strCache>
                <c:ptCount val="1"/>
                <c:pt idx="0">
                  <c:v>Grand Total</c:v>
                </c:pt>
              </c:strCache>
            </c:strRef>
          </c:cat>
          <c:val>
            <c:numRef>
              <c:f>report8!$B$4</c:f>
              <c:numCache>
                <c:formatCode>General</c:formatCode>
                <c:ptCount val="1"/>
                <c:pt idx="0">
                  <c:v>0</c:v>
                </c:pt>
              </c:numCache>
            </c:numRef>
          </c:val>
          <c:extLst>
            <c:ext xmlns:c16="http://schemas.microsoft.com/office/drawing/2014/chart" uri="{C3380CC4-5D6E-409C-BE32-E72D297353CC}">
              <c16:uniqueId val="{00000000-391D-4A8F-B388-624A87C2B36A}"/>
            </c:ext>
          </c:extLst>
        </c:ser>
        <c:ser>
          <c:idx val="1"/>
          <c:order val="1"/>
          <c:tx>
            <c:strRef>
              <c:f>report8!$C$3</c:f>
              <c:strCache>
                <c:ptCount val="1"/>
                <c:pt idx="0">
                  <c:v>apps</c:v>
                </c:pt>
              </c:strCache>
            </c:strRef>
          </c:tx>
          <c:spPr>
            <a:solidFill>
              <a:schemeClr val="accent2"/>
            </a:solidFill>
            <a:ln>
              <a:noFill/>
            </a:ln>
            <a:effectLst/>
          </c:spPr>
          <c:invertIfNegative val="0"/>
          <c:dPt>
            <c:idx val="15"/>
            <c:invertIfNegative val="0"/>
            <c:bubble3D val="0"/>
            <c:extLst>
              <c:ext xmlns:c16="http://schemas.microsoft.com/office/drawing/2014/chart" uri="{C3380CC4-5D6E-409C-BE32-E72D297353CC}">
                <c16:uniqueId val="{00000003-C6E6-4FAB-A340-24EEDB26E49F}"/>
              </c:ext>
            </c:extLst>
          </c:dPt>
          <c:cat>
            <c:strRef>
              <c:f>report8!$A$4</c:f>
              <c:strCache>
                <c:ptCount val="1"/>
                <c:pt idx="0">
                  <c:v>Grand Total</c:v>
                </c:pt>
              </c:strCache>
            </c:strRef>
          </c:cat>
          <c:val>
            <c:numRef>
              <c:f>report8!$C$4</c:f>
              <c:numCache>
                <c:formatCode>General</c:formatCode>
                <c:ptCount val="1"/>
              </c:numCache>
            </c:numRef>
          </c:val>
          <c:extLst>
            <c:ext xmlns:c16="http://schemas.microsoft.com/office/drawing/2014/chart" uri="{C3380CC4-5D6E-409C-BE32-E72D297353CC}">
              <c16:uniqueId val="{00000001-391D-4A8F-B388-624A87C2B36A}"/>
            </c:ext>
          </c:extLst>
        </c:ser>
        <c:ser>
          <c:idx val="2"/>
          <c:order val="2"/>
          <c:tx>
            <c:strRef>
              <c:f>report8!$D$3</c:f>
              <c:strCache>
                <c:ptCount val="1"/>
                <c:pt idx="0">
                  <c:v>doctor payed</c:v>
                </c:pt>
              </c:strCache>
            </c:strRef>
          </c:tx>
          <c:spPr>
            <a:solidFill>
              <a:schemeClr val="accent3"/>
            </a:solidFill>
            <a:ln>
              <a:noFill/>
            </a:ln>
            <a:effectLst/>
          </c:spPr>
          <c:invertIfNegative val="0"/>
          <c:dPt>
            <c:idx val="15"/>
            <c:invertIfNegative val="0"/>
            <c:bubble3D val="0"/>
            <c:extLst>
              <c:ext xmlns:c16="http://schemas.microsoft.com/office/drawing/2014/chart" uri="{C3380CC4-5D6E-409C-BE32-E72D297353CC}">
                <c16:uniqueId val="{00000005-C6E6-4FAB-A340-24EEDB26E49F}"/>
              </c:ext>
            </c:extLst>
          </c:dPt>
          <c:cat>
            <c:strRef>
              <c:f>report8!$A$4</c:f>
              <c:strCache>
                <c:ptCount val="1"/>
                <c:pt idx="0">
                  <c:v>Grand Total</c:v>
                </c:pt>
              </c:strCache>
            </c:strRef>
          </c:cat>
          <c:val>
            <c:numRef>
              <c:f>report8!$D$4</c:f>
              <c:numCache>
                <c:formatCode>General</c:formatCode>
                <c:ptCount val="1"/>
              </c:numCache>
            </c:numRef>
          </c:val>
          <c:extLst>
            <c:ext xmlns:c16="http://schemas.microsoft.com/office/drawing/2014/chart" uri="{C3380CC4-5D6E-409C-BE32-E72D297353CC}">
              <c16:uniqueId val="{00000002-391D-4A8F-B388-624A87C2B36A}"/>
            </c:ext>
          </c:extLst>
        </c:ser>
        <c:ser>
          <c:idx val="3"/>
          <c:order val="3"/>
          <c:tx>
            <c:strRef>
              <c:f>report8!$E$3</c:f>
              <c:strCache>
                <c:ptCount val="1"/>
                <c:pt idx="0">
                  <c:v> doctor to be payed</c:v>
                </c:pt>
              </c:strCache>
            </c:strRef>
          </c:tx>
          <c:spPr>
            <a:solidFill>
              <a:schemeClr val="accent4"/>
            </a:solidFill>
            <a:ln>
              <a:noFill/>
            </a:ln>
            <a:effectLst/>
          </c:spPr>
          <c:invertIfNegative val="0"/>
          <c:dPt>
            <c:idx val="15"/>
            <c:invertIfNegative val="0"/>
            <c:bubble3D val="0"/>
            <c:extLst>
              <c:ext xmlns:c16="http://schemas.microsoft.com/office/drawing/2014/chart" uri="{C3380CC4-5D6E-409C-BE32-E72D297353CC}">
                <c16:uniqueId val="{00000007-C6E6-4FAB-A340-24EEDB26E49F}"/>
              </c:ext>
            </c:extLst>
          </c:dPt>
          <c:cat>
            <c:strRef>
              <c:f>report8!$A$4</c:f>
              <c:strCache>
                <c:ptCount val="1"/>
                <c:pt idx="0">
                  <c:v>Grand Total</c:v>
                </c:pt>
              </c:strCache>
            </c:strRef>
          </c:cat>
          <c:val>
            <c:numRef>
              <c:f>report8!$E$4</c:f>
              <c:numCache>
                <c:formatCode>General</c:formatCode>
                <c:ptCount val="1"/>
              </c:numCache>
            </c:numRef>
          </c:val>
          <c:extLst>
            <c:ext xmlns:c16="http://schemas.microsoft.com/office/drawing/2014/chart" uri="{C3380CC4-5D6E-409C-BE32-E72D297353CC}">
              <c16:uniqueId val="{00000003-391D-4A8F-B388-624A87C2B36A}"/>
            </c:ext>
          </c:extLst>
        </c:ser>
        <c:dLbls>
          <c:showLegendKey val="0"/>
          <c:showVal val="0"/>
          <c:showCatName val="0"/>
          <c:showSerName val="0"/>
          <c:showPercent val="0"/>
          <c:showBubbleSize val="0"/>
        </c:dLbls>
        <c:gapWidth val="95"/>
        <c:overlap val="100"/>
        <c:axId val="420679720"/>
        <c:axId val="420682240"/>
      </c:barChart>
      <c:catAx>
        <c:axId val="42067972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682240"/>
        <c:crosses val="autoZero"/>
        <c:auto val="1"/>
        <c:lblAlgn val="ctr"/>
        <c:lblOffset val="100"/>
        <c:noMultiLvlLbl val="0"/>
      </c:catAx>
      <c:valAx>
        <c:axId val="420682240"/>
        <c:scaling>
          <c:orientation val="minMax"/>
        </c:scaling>
        <c:delete val="0"/>
        <c:axPos val="r"/>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679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25" r="0.25" t="0.75" header="0.3" footer="0.3"/>
    <c:pageSetup paperSize="9" orientation="landscape"/>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81644</xdr:colOff>
      <xdr:row>0</xdr:row>
      <xdr:rowOff>95250</xdr:rowOff>
    </xdr:from>
    <xdr:to>
      <xdr:col>6</xdr:col>
      <xdr:colOff>1101498</xdr:colOff>
      <xdr:row>7</xdr:row>
      <xdr:rowOff>95250</xdr:rowOff>
    </xdr:to>
    <mc:AlternateContent xmlns:mc="http://schemas.openxmlformats.org/markup-compatibility/2006" xmlns:tsle="http://schemas.microsoft.com/office/drawing/2012/timeslicer">
      <mc:Choice Requires="tsle">
        <xdr:graphicFrame macro="">
          <xdr:nvGraphicFramePr>
            <xdr:cNvPr id="2" name="date 1">
              <a:extLst>
                <a:ext uri="{FF2B5EF4-FFF2-40B4-BE49-F238E27FC236}">
                  <a16:creationId xmlns:a16="http://schemas.microsoft.com/office/drawing/2014/main" id="{CFEF4505-3C46-BA53-4FDB-CC1DAA184E47}"/>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81644" y="95250"/>
              <a:ext cx="11163612" cy="13335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364671</xdr:colOff>
      <xdr:row>1</xdr:row>
      <xdr:rowOff>112458</xdr:rowOff>
    </xdr:from>
    <xdr:to>
      <xdr:col>18</xdr:col>
      <xdr:colOff>235322</xdr:colOff>
      <xdr:row>11</xdr:row>
      <xdr:rowOff>81086</xdr:rowOff>
    </xdr:to>
    <mc:AlternateContent xmlns:mc="http://schemas.openxmlformats.org/markup-compatibility/2006" xmlns:a14="http://schemas.microsoft.com/office/drawing/2010/main">
      <mc:Choice Requires="a14">
        <xdr:graphicFrame macro="">
          <xdr:nvGraphicFramePr>
            <xdr:cNvPr id="2" name="Doctor 1">
              <a:extLst>
                <a:ext uri="{FF2B5EF4-FFF2-40B4-BE49-F238E27FC236}">
                  <a16:creationId xmlns:a16="http://schemas.microsoft.com/office/drawing/2014/main" id="{6AE45972-6D15-67FF-D345-0B65AA33DD3E}"/>
                </a:ext>
              </a:extLst>
            </xdr:cNvPr>
            <xdr:cNvGraphicFramePr/>
          </xdr:nvGraphicFramePr>
          <xdr:xfrm>
            <a:off x="0" y="0"/>
            <a:ext cx="0" cy="0"/>
          </xdr:xfrm>
          <a:graphic>
            <a:graphicData uri="http://schemas.microsoft.com/office/drawing/2010/slicer">
              <sle:slicer xmlns:sle="http://schemas.microsoft.com/office/drawing/2010/slicer" name="Doctor 1"/>
            </a:graphicData>
          </a:graphic>
        </xdr:graphicFrame>
      </mc:Choice>
      <mc:Fallback xmlns="">
        <xdr:sp macro="" textlink="">
          <xdr:nvSpPr>
            <xdr:cNvPr id="0" name=""/>
            <xdr:cNvSpPr>
              <a:spLocks noTextEdit="1"/>
            </xdr:cNvSpPr>
          </xdr:nvSpPr>
          <xdr:spPr>
            <a:xfrm>
              <a:off x="6964135" y="302958"/>
              <a:ext cx="5708115" cy="18872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370274</xdr:colOff>
      <xdr:row>11</xdr:row>
      <xdr:rowOff>162885</xdr:rowOff>
    </xdr:from>
    <xdr:to>
      <xdr:col>18</xdr:col>
      <xdr:colOff>201706</xdr:colOff>
      <xdr:row>17</xdr:row>
      <xdr:rowOff>181939</xdr:rowOff>
    </xdr:to>
    <mc:AlternateContent xmlns:mc="http://schemas.openxmlformats.org/markup-compatibility/2006" xmlns:a14="http://schemas.microsoft.com/office/drawing/2010/main">
      <mc:Choice Requires="a14">
        <xdr:graphicFrame macro="">
          <xdr:nvGraphicFramePr>
            <xdr:cNvPr id="3" name="com name 1">
              <a:extLst>
                <a:ext uri="{FF2B5EF4-FFF2-40B4-BE49-F238E27FC236}">
                  <a16:creationId xmlns:a16="http://schemas.microsoft.com/office/drawing/2014/main" id="{D3B268BD-0CF2-DEEE-CAFA-C7412A041E08}"/>
                </a:ext>
              </a:extLst>
            </xdr:cNvPr>
            <xdr:cNvGraphicFramePr/>
          </xdr:nvGraphicFramePr>
          <xdr:xfrm>
            <a:off x="0" y="0"/>
            <a:ext cx="0" cy="0"/>
          </xdr:xfrm>
          <a:graphic>
            <a:graphicData uri="http://schemas.microsoft.com/office/drawing/2010/slicer">
              <sle:slicer xmlns:sle="http://schemas.microsoft.com/office/drawing/2010/slicer" name="com name 1"/>
            </a:graphicData>
          </a:graphic>
        </xdr:graphicFrame>
      </mc:Choice>
      <mc:Fallback xmlns="">
        <xdr:sp macro="" textlink="">
          <xdr:nvSpPr>
            <xdr:cNvPr id="0" name=""/>
            <xdr:cNvSpPr>
              <a:spLocks noTextEdit="1"/>
            </xdr:cNvSpPr>
          </xdr:nvSpPr>
          <xdr:spPr>
            <a:xfrm>
              <a:off x="6969738" y="2299206"/>
              <a:ext cx="5668896" cy="117566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353465</xdr:colOff>
      <xdr:row>18</xdr:row>
      <xdr:rowOff>78842</xdr:rowOff>
    </xdr:from>
    <xdr:to>
      <xdr:col>18</xdr:col>
      <xdr:colOff>192900</xdr:colOff>
      <xdr:row>25</xdr:row>
      <xdr:rowOff>195546</xdr:rowOff>
    </xdr:to>
    <mc:AlternateContent xmlns:mc="http://schemas.openxmlformats.org/markup-compatibility/2006" xmlns:a14="http://schemas.microsoft.com/office/drawing/2010/main">
      <mc:Choice Requires="a14">
        <xdr:graphicFrame macro="">
          <xdr:nvGraphicFramePr>
            <xdr:cNvPr id="4" name="CONTACTS 1">
              <a:extLst>
                <a:ext uri="{FF2B5EF4-FFF2-40B4-BE49-F238E27FC236}">
                  <a16:creationId xmlns:a16="http://schemas.microsoft.com/office/drawing/2014/main" id="{6CE1FA60-04BF-0512-2475-F391B73FF0CD}"/>
                </a:ext>
              </a:extLst>
            </xdr:cNvPr>
            <xdr:cNvGraphicFramePr/>
          </xdr:nvGraphicFramePr>
          <xdr:xfrm>
            <a:off x="0" y="0"/>
            <a:ext cx="0" cy="0"/>
          </xdr:xfrm>
          <a:graphic>
            <a:graphicData uri="http://schemas.microsoft.com/office/drawing/2010/slicer">
              <sle:slicer xmlns:sle="http://schemas.microsoft.com/office/drawing/2010/slicer" name="CONTACTS 1"/>
            </a:graphicData>
          </a:graphic>
        </xdr:graphicFrame>
      </mc:Choice>
      <mc:Fallback xmlns="">
        <xdr:sp macro="" textlink="">
          <xdr:nvSpPr>
            <xdr:cNvPr id="0" name=""/>
            <xdr:cNvSpPr>
              <a:spLocks noTextEdit="1"/>
            </xdr:cNvSpPr>
          </xdr:nvSpPr>
          <xdr:spPr>
            <a:xfrm>
              <a:off x="6952929" y="3548663"/>
              <a:ext cx="5676899" cy="14638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322817</xdr:colOff>
      <xdr:row>11</xdr:row>
      <xdr:rowOff>27215</xdr:rowOff>
    </xdr:from>
    <xdr:to>
      <xdr:col>17</xdr:col>
      <xdr:colOff>9527</xdr:colOff>
      <xdr:row>25</xdr:row>
      <xdr:rowOff>188027</xdr:rowOff>
    </xdr:to>
    <mc:AlternateContent xmlns:mc="http://schemas.openxmlformats.org/markup-compatibility/2006" xmlns:a14="http://schemas.microsoft.com/office/drawing/2010/main">
      <mc:Choice Requires="a14">
        <xdr:graphicFrame macro="">
          <xdr:nvGraphicFramePr>
            <xdr:cNvPr id="2" name="Doctor 2">
              <a:extLst>
                <a:ext uri="{FF2B5EF4-FFF2-40B4-BE49-F238E27FC236}">
                  <a16:creationId xmlns:a16="http://schemas.microsoft.com/office/drawing/2014/main" id="{60101AB9-3CB7-489C-805F-5A6C3A5405BD}"/>
                </a:ext>
              </a:extLst>
            </xdr:cNvPr>
            <xdr:cNvGraphicFramePr/>
          </xdr:nvGraphicFramePr>
          <xdr:xfrm>
            <a:off x="0" y="0"/>
            <a:ext cx="0" cy="0"/>
          </xdr:xfrm>
          <a:graphic>
            <a:graphicData uri="http://schemas.microsoft.com/office/drawing/2010/slicer">
              <sle:slicer xmlns:sle="http://schemas.microsoft.com/office/drawing/2010/slicer" name="Doctor 2"/>
            </a:graphicData>
          </a:graphic>
        </xdr:graphicFrame>
      </mc:Choice>
      <mc:Fallback xmlns="">
        <xdr:sp macro="" textlink="">
          <xdr:nvSpPr>
            <xdr:cNvPr id="0" name=""/>
            <xdr:cNvSpPr>
              <a:spLocks noTextEdit="1"/>
            </xdr:cNvSpPr>
          </xdr:nvSpPr>
          <xdr:spPr>
            <a:xfrm>
              <a:off x="16528924" y="2340429"/>
              <a:ext cx="3360638" cy="2830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68036</xdr:colOff>
      <xdr:row>2</xdr:row>
      <xdr:rowOff>38100</xdr:rowOff>
    </xdr:from>
    <xdr:to>
      <xdr:col>19</xdr:col>
      <xdr:colOff>136072</xdr:colOff>
      <xdr:row>8</xdr:row>
      <xdr:rowOff>216306</xdr:rowOff>
    </xdr:to>
    <mc:AlternateContent xmlns:mc="http://schemas.openxmlformats.org/markup-compatibility/2006" xmlns:a14="http://schemas.microsoft.com/office/drawing/2010/main">
      <mc:Choice Requires="a14">
        <xdr:graphicFrame macro="">
          <xdr:nvGraphicFramePr>
            <xdr:cNvPr id="3" name="visit type 1">
              <a:extLst>
                <a:ext uri="{FF2B5EF4-FFF2-40B4-BE49-F238E27FC236}">
                  <a16:creationId xmlns:a16="http://schemas.microsoft.com/office/drawing/2014/main" id="{D3269BDC-E837-40DD-9F43-A95388DC57C0}"/>
                </a:ext>
              </a:extLst>
            </xdr:cNvPr>
            <xdr:cNvGraphicFramePr/>
          </xdr:nvGraphicFramePr>
          <xdr:xfrm>
            <a:off x="0" y="0"/>
            <a:ext cx="0" cy="0"/>
          </xdr:xfrm>
          <a:graphic>
            <a:graphicData uri="http://schemas.microsoft.com/office/drawing/2010/slicer">
              <sle:slicer xmlns:sle="http://schemas.microsoft.com/office/drawing/2010/slicer" name="visit type 1"/>
            </a:graphicData>
          </a:graphic>
        </xdr:graphicFrame>
      </mc:Choice>
      <mc:Fallback xmlns="">
        <xdr:sp macro="" textlink="">
          <xdr:nvSpPr>
            <xdr:cNvPr id="0" name=""/>
            <xdr:cNvSpPr>
              <a:spLocks noTextEdit="1"/>
            </xdr:cNvSpPr>
          </xdr:nvSpPr>
          <xdr:spPr>
            <a:xfrm>
              <a:off x="19948072" y="419100"/>
              <a:ext cx="1292679" cy="14844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63955</xdr:colOff>
      <xdr:row>11</xdr:row>
      <xdr:rowOff>27213</xdr:rowOff>
    </xdr:from>
    <xdr:to>
      <xdr:col>19</xdr:col>
      <xdr:colOff>136072</xdr:colOff>
      <xdr:row>25</xdr:row>
      <xdr:rowOff>174418</xdr:rowOff>
    </xdr:to>
    <mc:AlternateContent xmlns:mc="http://schemas.openxmlformats.org/markup-compatibility/2006" xmlns:a14="http://schemas.microsoft.com/office/drawing/2010/main">
      <mc:Choice Requires="a14">
        <xdr:graphicFrame macro="">
          <xdr:nvGraphicFramePr>
            <xdr:cNvPr id="4" name="com name 2">
              <a:extLst>
                <a:ext uri="{FF2B5EF4-FFF2-40B4-BE49-F238E27FC236}">
                  <a16:creationId xmlns:a16="http://schemas.microsoft.com/office/drawing/2014/main" id="{7A1D33C9-BA3D-4384-AE12-509E24FC2BB4}"/>
                </a:ext>
              </a:extLst>
            </xdr:cNvPr>
            <xdr:cNvGraphicFramePr/>
          </xdr:nvGraphicFramePr>
          <xdr:xfrm>
            <a:off x="0" y="0"/>
            <a:ext cx="0" cy="0"/>
          </xdr:xfrm>
          <a:graphic>
            <a:graphicData uri="http://schemas.microsoft.com/office/drawing/2010/slicer">
              <sle:slicer xmlns:sle="http://schemas.microsoft.com/office/drawing/2010/slicer" name="com name 2"/>
            </a:graphicData>
          </a:graphic>
        </xdr:graphicFrame>
      </mc:Choice>
      <mc:Fallback xmlns="">
        <xdr:sp macro="" textlink="">
          <xdr:nvSpPr>
            <xdr:cNvPr id="0" name=""/>
            <xdr:cNvSpPr>
              <a:spLocks noTextEdit="1"/>
            </xdr:cNvSpPr>
          </xdr:nvSpPr>
          <xdr:spPr>
            <a:xfrm>
              <a:off x="19943991" y="2340427"/>
              <a:ext cx="1296760" cy="2816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292554</xdr:colOff>
      <xdr:row>2</xdr:row>
      <xdr:rowOff>28575</xdr:rowOff>
    </xdr:from>
    <xdr:to>
      <xdr:col>16</xdr:col>
      <xdr:colOff>584638</xdr:colOff>
      <xdr:row>8</xdr:row>
      <xdr:rowOff>217714</xdr:rowOff>
    </xdr:to>
    <mc:AlternateContent xmlns:mc="http://schemas.openxmlformats.org/markup-compatibility/2006" xmlns:tsle="http://schemas.microsoft.com/office/drawing/2012/timeslicer">
      <mc:Choice Requires="tsle">
        <xdr:graphicFrame macro="">
          <xdr:nvGraphicFramePr>
            <xdr:cNvPr id="5" name="date 2">
              <a:extLst>
                <a:ext uri="{FF2B5EF4-FFF2-40B4-BE49-F238E27FC236}">
                  <a16:creationId xmlns:a16="http://schemas.microsoft.com/office/drawing/2014/main" id="{C82EBC96-3F90-4D40-A006-840A06F9E172}"/>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6498661" y="409575"/>
              <a:ext cx="3353691" cy="14954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309213</xdr:colOff>
      <xdr:row>27</xdr:row>
      <xdr:rowOff>86711</xdr:rowOff>
    </xdr:from>
    <xdr:to>
      <xdr:col>19</xdr:col>
      <xdr:colOff>191439</xdr:colOff>
      <xdr:row>35</xdr:row>
      <xdr:rowOff>27214</xdr:rowOff>
    </xdr:to>
    <mc:AlternateContent xmlns:mc="http://schemas.openxmlformats.org/markup-compatibility/2006" xmlns:a14="http://schemas.microsoft.com/office/drawing/2010/main">
      <mc:Choice Requires="a14">
        <xdr:graphicFrame macro="">
          <xdr:nvGraphicFramePr>
            <xdr:cNvPr id="6" name="CONTACTS 2">
              <a:extLst>
                <a:ext uri="{FF2B5EF4-FFF2-40B4-BE49-F238E27FC236}">
                  <a16:creationId xmlns:a16="http://schemas.microsoft.com/office/drawing/2014/main" id="{8243BBA5-8F61-43F2-A656-8A54485EE326}"/>
                </a:ext>
              </a:extLst>
            </xdr:cNvPr>
            <xdr:cNvGraphicFramePr/>
          </xdr:nvGraphicFramePr>
          <xdr:xfrm>
            <a:off x="0" y="0"/>
            <a:ext cx="0" cy="0"/>
          </xdr:xfrm>
          <a:graphic>
            <a:graphicData uri="http://schemas.microsoft.com/office/drawing/2010/slicer">
              <sle:slicer xmlns:sle="http://schemas.microsoft.com/office/drawing/2010/slicer" name="CONTACTS 2"/>
            </a:graphicData>
          </a:graphic>
        </xdr:graphicFrame>
      </mc:Choice>
      <mc:Fallback xmlns="">
        <xdr:sp macro="" textlink="">
          <xdr:nvSpPr>
            <xdr:cNvPr id="0" name=""/>
            <xdr:cNvSpPr>
              <a:spLocks noTextEdit="1"/>
            </xdr:cNvSpPr>
          </xdr:nvSpPr>
          <xdr:spPr>
            <a:xfrm>
              <a:off x="16515320" y="5556782"/>
              <a:ext cx="4780797" cy="1518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235895</xdr:colOff>
      <xdr:row>1</xdr:row>
      <xdr:rowOff>66676</xdr:rowOff>
    </xdr:from>
    <xdr:to>
      <xdr:col>11</xdr:col>
      <xdr:colOff>449034</xdr:colOff>
      <xdr:row>30</xdr:row>
      <xdr:rowOff>101436</xdr:rowOff>
    </xdr:to>
    <mc:AlternateContent xmlns:mc="http://schemas.openxmlformats.org/markup-compatibility/2006" xmlns:a14="http://schemas.microsoft.com/office/drawing/2010/main">
      <mc:Choice Requires="a14">
        <xdr:graphicFrame macro="">
          <xdr:nvGraphicFramePr>
            <xdr:cNvPr id="2" name="Doctor 3">
              <a:extLst>
                <a:ext uri="{FF2B5EF4-FFF2-40B4-BE49-F238E27FC236}">
                  <a16:creationId xmlns:a16="http://schemas.microsoft.com/office/drawing/2014/main" id="{3B801561-32FD-6D2E-24B8-9D6F94FB8596}"/>
                </a:ext>
              </a:extLst>
            </xdr:cNvPr>
            <xdr:cNvGraphicFramePr/>
          </xdr:nvGraphicFramePr>
          <xdr:xfrm>
            <a:off x="0" y="0"/>
            <a:ext cx="0" cy="0"/>
          </xdr:xfrm>
          <a:graphic>
            <a:graphicData uri="http://schemas.microsoft.com/office/drawing/2010/slicer">
              <sle:slicer xmlns:sle="http://schemas.microsoft.com/office/drawing/2010/slicer" name="Doctor 3"/>
            </a:graphicData>
          </a:graphic>
        </xdr:graphicFrame>
      </mc:Choice>
      <mc:Fallback xmlns="">
        <xdr:sp macro="" textlink="">
          <xdr:nvSpPr>
            <xdr:cNvPr id="0" name=""/>
            <xdr:cNvSpPr>
              <a:spLocks noTextEdit="1"/>
            </xdr:cNvSpPr>
          </xdr:nvSpPr>
          <xdr:spPr>
            <a:xfrm>
              <a:off x="9154759" y="257176"/>
              <a:ext cx="2914775" cy="62519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537482</xdr:colOff>
      <xdr:row>1</xdr:row>
      <xdr:rowOff>66675</xdr:rowOff>
    </xdr:from>
    <xdr:to>
      <xdr:col>17</xdr:col>
      <xdr:colOff>209550</xdr:colOff>
      <xdr:row>8</xdr:row>
      <xdr:rowOff>28575</xdr:rowOff>
    </xdr:to>
    <mc:AlternateContent xmlns:mc="http://schemas.openxmlformats.org/markup-compatibility/2006" xmlns:tsle="http://schemas.microsoft.com/office/drawing/2012/timeslicer">
      <mc:Choice Requires="tsle">
        <xdr:graphicFrame macro="">
          <xdr:nvGraphicFramePr>
            <xdr:cNvPr id="2" name="date 4">
              <a:extLst>
                <a:ext uri="{FF2B5EF4-FFF2-40B4-BE49-F238E27FC236}">
                  <a16:creationId xmlns:a16="http://schemas.microsoft.com/office/drawing/2014/main" id="{094AFC38-40F0-E07E-B84B-88DEDA2C5248}"/>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11926661" y="257175"/>
              <a:ext cx="3345997" cy="137704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188978</xdr:colOff>
      <xdr:row>10</xdr:row>
      <xdr:rowOff>27054</xdr:rowOff>
    </xdr:from>
    <xdr:to>
      <xdr:col>21</xdr:col>
      <xdr:colOff>769132</xdr:colOff>
      <xdr:row>34</xdr:row>
      <xdr:rowOff>134472</xdr:rowOff>
    </xdr:to>
    <mc:AlternateContent xmlns:mc="http://schemas.openxmlformats.org/markup-compatibility/2006" xmlns:a14="http://schemas.microsoft.com/office/drawing/2010/main">
      <mc:Choice Requires="a14">
        <xdr:graphicFrame macro="">
          <xdr:nvGraphicFramePr>
            <xdr:cNvPr id="2" name="Doctor 4">
              <a:extLst>
                <a:ext uri="{FF2B5EF4-FFF2-40B4-BE49-F238E27FC236}">
                  <a16:creationId xmlns:a16="http://schemas.microsoft.com/office/drawing/2014/main" id="{86C50DC1-402D-2F7F-6FAF-91BE6FB055E0}"/>
                </a:ext>
              </a:extLst>
            </xdr:cNvPr>
            <xdr:cNvGraphicFramePr/>
          </xdr:nvGraphicFramePr>
          <xdr:xfrm>
            <a:off x="0" y="0"/>
            <a:ext cx="0" cy="0"/>
          </xdr:xfrm>
          <a:graphic>
            <a:graphicData uri="http://schemas.microsoft.com/office/drawing/2010/slicer">
              <sle:slicer xmlns:sle="http://schemas.microsoft.com/office/drawing/2010/slicer" name="Doctor 4"/>
            </a:graphicData>
          </a:graphic>
        </xdr:graphicFrame>
      </mc:Choice>
      <mc:Fallback xmlns="">
        <xdr:sp macro="" textlink="">
          <xdr:nvSpPr>
            <xdr:cNvPr id="0" name=""/>
            <xdr:cNvSpPr>
              <a:spLocks noTextEdit="1"/>
            </xdr:cNvSpPr>
          </xdr:nvSpPr>
          <xdr:spPr>
            <a:xfrm>
              <a:off x="18368121" y="2313054"/>
              <a:ext cx="3617021" cy="46794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190500</xdr:colOff>
      <xdr:row>1</xdr:row>
      <xdr:rowOff>185738</xdr:rowOff>
    </xdr:from>
    <xdr:to>
      <xdr:col>7</xdr:col>
      <xdr:colOff>914400</xdr:colOff>
      <xdr:row>6</xdr:row>
      <xdr:rowOff>186298</xdr:rowOff>
    </xdr:to>
    <mc:AlternateContent xmlns:mc="http://schemas.openxmlformats.org/markup-compatibility/2006" xmlns:tsle="http://schemas.microsoft.com/office/drawing/2012/timeslicer">
      <mc:Choice Requires="tsle">
        <xdr:graphicFrame macro="">
          <xdr:nvGraphicFramePr>
            <xdr:cNvPr id="2" name="date 5">
              <a:extLst>
                <a:ext uri="{FF2B5EF4-FFF2-40B4-BE49-F238E27FC236}">
                  <a16:creationId xmlns:a16="http://schemas.microsoft.com/office/drawing/2014/main" id="{C1F31DD9-3ADA-4437-BC91-DEC459893B92}"/>
                </a:ext>
              </a:extLst>
            </xdr:cNvPr>
            <xdr:cNvGraphicFramePr/>
          </xdr:nvGraphicFramePr>
          <xdr:xfrm>
            <a:off x="0" y="0"/>
            <a:ext cx="0" cy="0"/>
          </xdr:xfrm>
          <a:graphic>
            <a:graphicData uri="http://schemas.microsoft.com/office/drawing/2012/timeslicer">
              <tsle:timeslicer name="date 5"/>
            </a:graphicData>
          </a:graphic>
        </xdr:graphicFrame>
      </mc:Choice>
      <mc:Fallback xmlns="">
        <xdr:sp macro="" textlink="">
          <xdr:nvSpPr>
            <xdr:cNvPr id="0" name=""/>
            <xdr:cNvSpPr>
              <a:spLocks noTextEdit="1"/>
            </xdr:cNvSpPr>
          </xdr:nvSpPr>
          <xdr:spPr>
            <a:xfrm>
              <a:off x="7477125" y="447676"/>
              <a:ext cx="3343275" cy="133882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5</xdr:col>
      <xdr:colOff>145675</xdr:colOff>
      <xdr:row>7</xdr:row>
      <xdr:rowOff>214311</xdr:rowOff>
    </xdr:from>
    <xdr:to>
      <xdr:col>14</xdr:col>
      <xdr:colOff>904874</xdr:colOff>
      <xdr:row>34</xdr:row>
      <xdr:rowOff>190498</xdr:rowOff>
    </xdr:to>
    <xdr:graphicFrame macro="">
      <xdr:nvGraphicFramePr>
        <xdr:cNvPr id="6" name="Chart 5">
          <a:extLst>
            <a:ext uri="{FF2B5EF4-FFF2-40B4-BE49-F238E27FC236}">
              <a16:creationId xmlns:a16="http://schemas.microsoft.com/office/drawing/2014/main" id="{6DC46AE0-58DD-0E8A-0E6E-A4F0EE432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afi_s" refreshedDate="45703.657533564816" backgroundQuery="1" createdVersion="8" refreshedVersion="8" minRefreshableVersion="3" recordCount="0" supportSubquery="1" supportAdvancedDrill="1" xr:uid="{4E155E44-2E11-4277-88A2-617D0404CD28}">
  <cacheSource type="external" connectionId="1"/>
  <cacheFields count="5">
    <cacheField name="[Measures].[Count of visit type]" caption="Count of visit type" numFmtId="0" hierarchy="21" level="32767"/>
    <cacheField name="[Table1].[Doctor].[Doctor]" caption="Doctor" numFmtId="0" hierarchy="3" level="1">
      <sharedItems count="33">
        <s v="Abdelaziz Abo El3ela"/>
        <s v="Abdelaziz Aboel3ela"/>
        <s v="Ahmed Mansour"/>
        <s v="Ahmed Sa3d"/>
        <s v="Ahmed Temsah"/>
        <s v="azza abdelwarieth"/>
        <s v="Badr Ali"/>
        <s v="Bahaa Dwedar"/>
        <s v="Basma Rabe3"/>
        <s v="Ehab Elsaiad"/>
        <s v="Ezzat Sha3lan"/>
        <s v="Gamal Abdelsadik"/>
        <s v="Hanan Zaghlol"/>
        <s v="Hany Mouharam"/>
        <s v="hasan hendam"/>
        <s v="Mahmoud Abdeen"/>
        <s v="Mahmoud Al-bosaily"/>
        <s v="Mahmoud Saad"/>
        <s v="Marwa Abo elwafa"/>
        <s v="Mayar"/>
        <s v="Mohamed El-seba3y"/>
        <s v="Mohamed Gameil"/>
        <s v="Mona Abdelfatah"/>
        <s v="mous3ab ismail"/>
        <s v="Moustafa Elhefnawy"/>
        <s v="Ms. Sawsan"/>
        <s v="Ms.Sawsan"/>
        <s v="Nermin Ibrahim"/>
        <s v="Sara Mansour"/>
        <s v="Somia Ali"/>
        <s v="Waled Mahmoud"/>
        <s v="Waled Qadah"/>
        <s v="Yousry Abdelghafar"/>
      </sharedItems>
    </cacheField>
    <cacheField name="[Table1].[date].[date]" caption="date" numFmtId="0" hierarchy="1" level="1">
      <sharedItems containsSemiMixedTypes="0" containsNonDate="0" containsDate="1" containsString="0" minDate="2025-01-01T00:00:00" maxDate="2025-02-10T00:00:00" count="34">
        <d v="2025-01-05T00:00:00"/>
        <d v="2025-01-07T00:00:00"/>
        <d v="2025-01-11T00:00:00"/>
        <d v="2025-01-14T00:00:00"/>
        <d v="2025-01-15T00:00:00"/>
        <d v="2025-01-18T00:00:00"/>
        <d v="2025-01-21T00:00:00"/>
        <d v="2025-01-22T00:00:00"/>
        <d v="2025-01-25T00:00:00"/>
        <d v="2025-01-28T00:00:00"/>
        <d v="2025-02-01T00:00:00"/>
        <d v="2025-02-04T00:00:00"/>
        <d v="2025-02-05T00:00:00"/>
        <d v="2025-02-08T00:00:00"/>
        <d v="2025-01-01T00:00:00"/>
        <d v="2025-01-04T00:00:00"/>
        <d v="2025-01-06T00:00:00"/>
        <d v="2025-01-12T00:00:00"/>
        <d v="2025-01-27T00:00:00"/>
        <d v="2025-01-29T00:00:00"/>
        <d v="2025-01-30T00:00:00"/>
        <d v="2025-02-06T00:00:00"/>
        <d v="2025-01-08T00:00:00"/>
        <d v="2025-02-03T00:00:00"/>
        <d v="2025-01-16T00:00:00"/>
        <d v="2025-01-19T00:00:00"/>
        <d v="2025-02-02T00:00:00"/>
        <d v="2025-01-09T00:00:00"/>
        <d v="2025-01-02T00:00:00"/>
        <d v="2025-01-13T00:00:00"/>
        <d v="2025-01-20T00:00:00"/>
        <d v="2025-01-23T00:00:00"/>
        <d v="2025-01-26T00:00:00"/>
        <d v="2025-02-09T00:00:00"/>
      </sharedItems>
    </cacheField>
    <cacheField name="[Table1].[visit type].[visit type]" caption="visit type" numFmtId="0" hierarchy="4" level="1">
      <sharedItems count="4">
        <s v="Consult."/>
        <s v="examin."/>
        <s v="other"/>
        <s v="session"/>
      </sharedItems>
    </cacheField>
    <cacheField name="[Table1].[doctor comission percent].[doctor comission percent]" caption="doctor comission percent" numFmtId="0" hierarchy="16" level="1">
      <sharedItems containsSemiMixedTypes="0" containsNonDate="0" containsString="0"/>
    </cacheField>
  </cacheFields>
  <cacheHierarchies count="22">
    <cacheHierarchy uniqueName="[Table1].[id]" caption="id" attribute="1" defaultMemberUniqueName="[Table1].[id].[All]" allUniqueName="[Table1].[id].[All]" dimensionUniqueName="[Table1]" displayFolder="" count="0" memberValueDatatype="20" unbalanced="0"/>
    <cacheHierarchy uniqueName="[Table1].[date]" caption="date" attribute="1" time="1" defaultMemberUniqueName="[Table1].[date].[All]" allUniqueName="[Table1].[date].[All]" dimensionUniqueName="[Table1]" displayFolder="" count="2" memberValueDatatype="7" unbalanced="0">
      <fieldsUsage count="2">
        <fieldUsage x="-1"/>
        <fieldUsage x="2"/>
      </fieldsUsage>
    </cacheHierarchy>
    <cacheHierarchy uniqueName="[Table1].[Patient]" caption="Patient" attribute="1" defaultMemberUniqueName="[Table1].[Patient].[All]" allUniqueName="[Table1].[Patient].[All]" dimensionUniqueName="[Table1]" displayFolder="" count="0" memberValueDatatype="130" unbalanced="0"/>
    <cacheHierarchy uniqueName="[Table1].[Doctor]" caption="Doctor" attribute="1" defaultMemberUniqueName="[Table1].[Doctor].[All]" allUniqueName="[Table1].[Doctor].[All]" dimensionUniqueName="[Table1]" displayFolder="" count="2" memberValueDatatype="130" unbalanced="0">
      <fieldsUsage count="2">
        <fieldUsage x="-1"/>
        <fieldUsage x="1"/>
      </fieldsUsage>
    </cacheHierarchy>
    <cacheHierarchy uniqueName="[Table1].[visit type]" caption="visit type" attribute="1" defaultMemberUniqueName="[Table1].[visit type].[All]" allUniqueName="[Table1].[visit type].[All]" dimensionUniqueName="[Table1]" displayFolder="" count="2" memberValueDatatype="130" unbalanced="0">
      <fieldsUsage count="2">
        <fieldUsage x="-1"/>
        <fieldUsage x="3"/>
      </fieldsUsage>
    </cacheHierarchy>
    <cacheHierarchy uniqueName="[Table1].[operation type]" caption="operation type" attribute="1" defaultMemberUniqueName="[Table1].[operation type].[All]" allUniqueName="[Table1].[operation type].[All]" dimensionUniqueName="[Table1]" displayFolder="" count="0" memberValueDatatype="130" unbalanced="0"/>
    <cacheHierarchy uniqueName="[Table1].[gross income]" caption="gross income" attribute="1" defaultMemberUniqueName="[Table1].[gross income].[All]" allUniqueName="[Table1].[gross income].[All]" dimensionUniqueName="[Table1]" displayFolder="" count="0" memberValueDatatype="20" unbalanced="0"/>
    <cacheHierarchy uniqueName="[Table1].[cash pay]" caption="cash pay" attribute="1" defaultMemberUniqueName="[Table1].[cash pay].[All]" allUniqueName="[Table1].[cash pay].[All]" dimensionUniqueName="[Table1]" displayFolder="" count="0" memberValueDatatype="20" unbalanced="0"/>
    <cacheHierarchy uniqueName="[Table1].[visa pay]" caption="visa pay" attribute="1" defaultMemberUniqueName="[Table1].[visa pay].[All]" allUniqueName="[Table1].[visa pay].[All]" dimensionUniqueName="[Table1]" displayFolder="" count="0" memberValueDatatype="20" unbalanced="0"/>
    <cacheHierarchy uniqueName="[Table1].[doctor comission payed]" caption="doctor comission payed" attribute="1" defaultMemberUniqueName="[Table1].[doctor comission payed].[All]" allUniqueName="[Table1].[doctor comission payed].[All]" dimensionUniqueName="[Table1]" displayFolder="" count="0" memberValueDatatype="20" unbalanced="0"/>
    <cacheHierarchy uniqueName="[Table1].[com name]" caption="com name" attribute="1" defaultMemberUniqueName="[Table1].[com name].[All]" allUniqueName="[Table1].[com name].[All]" dimensionUniqueName="[Table1]" displayFolder="" count="0" memberValueDatatype="130" unbalanced="0"/>
    <cacheHierarchy uniqueName="[Table1].[com pay]" caption="com pay" attribute="1" defaultMemberUniqueName="[Table1].[com pay].[All]" allUniqueName="[Table1].[com pay].[All]" dimensionUniqueName="[Table1]" displayFolder="" count="0" memberValueDatatype="20" unbalanced="0"/>
    <cacheHierarchy uniqueName="[Table1].[net cash income]" caption="net cash income" attribute="1" defaultMemberUniqueName="[Table1].[net cash income].[All]" allUniqueName="[Table1].[net cash income].[All]" dimensionUniqueName="[Table1]" displayFolder="" count="0" memberValueDatatype="20" unbalanced="0"/>
    <cacheHierarchy uniqueName="[Table1].[net income]" caption="net income" attribute="1" defaultMemberUniqueName="[Table1].[net income].[All]" allUniqueName="[Table1].[net income].[All]" dimensionUniqueName="[Table1]" displayFolder="" count="0" memberValueDatatype="20" unbalanced="0"/>
    <cacheHierarchy uniqueName="[Table1].[CONTACTS]" caption="CONTACTS" attribute="1" defaultMemberUniqueName="[Table1].[CONTACTS].[All]" allUniqueName="[Table1].[CONTACTS].[All]" dimensionUniqueName="[Table1]" displayFolder="" count="0" memberValueDatatype="130" unbalanced="0"/>
    <cacheHierarchy uniqueName="[Table1].[coupons]" caption="coupons" attribute="1" defaultMemberUniqueName="[Table1].[coupons].[All]" allUniqueName="[Table1].[coupons].[All]" dimensionUniqueName="[Table1]" displayFolder="" count="0" memberValueDatatype="20" unbalanced="0"/>
    <cacheHierarchy uniqueName="[Table1].[doctor comission percent]" caption="doctor comission percent" attribute="1" defaultMemberUniqueName="[Table1].[doctor comission percent].[All]" allUniqueName="[Table1].[doctor comission percent].[All]" dimensionUniqueName="[Table1]" displayFolder="" count="2" memberValueDatatype="130" unbalanced="0">
      <fieldsUsage count="2">
        <fieldUsage x="-1"/>
        <fieldUsage x="4"/>
      </fieldsUsage>
    </cacheHierarchy>
    <cacheHierarchy uniqueName="[Table1].[T.doc.com]" caption="T.doc.com" attribute="1" defaultMemberUniqueName="[Table1].[T.doc.com].[All]" allUniqueName="[Table1].[T.doc.com].[All]" dimensionUniqueName="[Table1]" displayFolder="" count="0" memberValueDatatype="130" unbalanced="0"/>
    <cacheHierarchy uniqueName="[Table1].[com to be payed]" caption="com to be payed" attribute="1" defaultMemberUniqueName="[Table1].[com to be payed].[All]" allUniqueName="[Table1].[com to be payed].[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visit type]" caption="Count of visit type" measure="1" displayFolder="" measureGroup="Table1" count="0" oneField="1" hidden="1">
      <fieldsUsage count="1">
        <fieldUsage x="0"/>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afi_s" refreshedDate="45703.657535185186" createdVersion="8" refreshedVersion="8" minRefreshableVersion="3" recordCount="619" xr:uid="{8A786646-6931-4504-86E2-CE7572FC7E6C}">
  <cacheSource type="worksheet">
    <worksheetSource name="Table1"/>
  </cacheSource>
  <cacheFields count="19">
    <cacheField name="id" numFmtId="1">
      <sharedItems containsSemiMixedTypes="0" containsString="0" containsNumber="1" containsInteger="1" minValue="1" maxValue="619"/>
    </cacheField>
    <cacheField name="date" numFmtId="164">
      <sharedItems containsNonDate="0" containsDate="1" containsString="0" containsBlank="1" minDate="2025-01-01T00:00:00" maxDate="2025-02-10T00:00:00" count="35">
        <d v="2025-01-01T00:00:00"/>
        <d v="2025-01-02T00:00:00"/>
        <d v="2025-01-04T00:00:00"/>
        <d v="2025-01-05T00:00:00"/>
        <d v="2025-01-06T00:00:00"/>
        <d v="2025-01-07T00:00:00"/>
        <d v="2025-01-08T00:00:00"/>
        <d v="2025-01-09T00:00:00"/>
        <d v="2025-01-11T00:00:00"/>
        <d v="2025-01-12T00:00:00"/>
        <d v="2025-01-13T00:00:00"/>
        <d v="2025-01-14T00:00:00"/>
        <d v="2025-01-15T00:00:00"/>
        <d v="2025-01-16T00:00:00"/>
        <d v="2025-01-18T00:00:00"/>
        <d v="2025-01-19T00:00:00"/>
        <d v="2025-01-20T00:00:00"/>
        <d v="2025-01-21T00:00:00"/>
        <d v="2025-01-22T00:00:00"/>
        <d v="2025-01-23T00:00:00"/>
        <d v="2025-01-25T00:00:00"/>
        <d v="2025-01-26T00:00:00"/>
        <d v="2025-01-27T00:00:00"/>
        <d v="2025-01-28T00:00:00"/>
        <d v="2025-01-29T00:00:00"/>
        <d v="2025-01-30T00:00:00"/>
        <d v="2025-02-01T00:00:00"/>
        <d v="2025-02-02T00:00:00"/>
        <d v="2025-02-03T00:00:00"/>
        <d v="2025-02-04T00:00:00"/>
        <d v="2025-02-05T00:00:00"/>
        <d v="2025-02-06T00:00:00"/>
        <d v="2025-02-08T00:00:00"/>
        <d v="2025-02-09T00:00:00"/>
        <m/>
      </sharedItems>
    </cacheField>
    <cacheField name="Patient" numFmtId="164">
      <sharedItems containsBlank="1" count="5644">
        <s v="Noha Sobhy"/>
        <s v="Hassan Fadl"/>
        <s v="Noura Rafik"/>
        <s v="Ahmed Nasr"/>
        <s v="Eman Lutfy"/>
        <s v="Aliaa Ezz Eldin"/>
        <s v="Aml Hashem"/>
        <s v="Nagat Mohammed"/>
        <s v="Rehab Kamel"/>
        <s v="Habiba Mohammed"/>
        <s v="Abo Bakr Atta"/>
        <s v="Hassan Morssal"/>
        <s v="Marwa Aman"/>
        <s v="Omar Magdy"/>
        <s v="Mohammed Attia"/>
        <s v="Ahmed Yousry"/>
        <s v="Nourhan Raafat"/>
        <s v="Alaa Mohammed"/>
        <s v="Abdelrahem Mohamed"/>
        <s v="Yousef Waled"/>
        <s v="Yazan Waled"/>
        <s v="Magda Ahmed"/>
        <s v="Sara Emad"/>
        <s v="Mohammed Hassan"/>
        <s v="Ghada Rashad"/>
        <s v="Mohammed Sayed"/>
        <s v="Mona Elsayed"/>
        <s v="Hassan Morsal"/>
        <s v="Moaz Mohsen"/>
        <s v="Jasmin Abdullah"/>
        <s v="Doha Tallat"/>
        <s v="Salma Yaser"/>
        <s v="Amira Ahmed"/>
        <s v="Maryem Abdelkhalek"/>
        <s v="Mervat Ramadan"/>
        <s v="Hatem Farouk"/>
        <s v="Maysa Shawqy"/>
        <s v="Hanaa Sedhom"/>
        <s v="Ahmed M. Elgarhy"/>
        <s v="Mahmoud Mohamed"/>
        <s v="Hussien Salah"/>
        <s v="Mohamed Yousef"/>
        <s v="Abdelrahman Yousef"/>
        <s v="Fahd Ali"/>
        <s v="Mahmoud A. Abozaid"/>
        <s v="Mohamed Tarraf"/>
        <s v="Nesreen Hamouda"/>
        <s v="Ghada Ahmed"/>
        <s v="Tarek Shabaan"/>
        <s v="Ahmed Ali Ahmed"/>
        <s v="Abeer 3rfan"/>
        <s v="Alaa Rabra3"/>
        <s v="Wafaa Awad"/>
        <s v="Fatma Ahmed"/>
        <s v="Nasr Eldin Osman"/>
        <s v="Asmaa Ibrahim"/>
        <s v="Sara Mohamed"/>
        <s v="Rab3a Bakar"/>
        <s v="Soultana Mohamed"/>
        <s v="Mervat Salah"/>
        <s v="Omima Hasan"/>
        <s v="Samira Goda"/>
        <s v="Menna Mohamed"/>
        <s v="Fatma"/>
        <s v="Mohammed Alm3taz"/>
        <s v="Amany Mohsan"/>
        <s v="Rahab Kamel"/>
        <s v="Afaf Mustafa "/>
        <s v="Sara Abdelbaset"/>
        <s v="Abo Elazm Sphinx"/>
        <s v="Eslam Mahmoud"/>
        <s v="Mariam Abdelkhlaeq"/>
        <s v="Abbas Sa3don"/>
        <s v="Mohamed Magdy"/>
        <s v="Amr Abdelkhaleq"/>
        <s v="Mohamed Ali"/>
        <s v="Maha Abdelrahim"/>
        <s v="Mohamed Abdelrahim"/>
        <s v="Afaf Moustafa"/>
        <s v="Nashwa Abdelhamed"/>
        <s v="Mohamed Galal"/>
        <s v="Abobakr Gaber"/>
        <s v="Mohamed Ahmed"/>
        <s v="Amany Khalil"/>
        <s v="Hoda Omar"/>
        <s v="Mohamed Salah"/>
        <s v="Noura Mohamed"/>
        <s v="Mazen Mohamed"/>
        <s v="Mona Gamal"/>
        <s v="Hader Emam"/>
        <s v="Abdelrahman Mahmoud"/>
        <s v="Hend Attif Elmesalhy"/>
        <s v="Nagy Kamal"/>
        <s v="Amina Ahmed"/>
        <s v="Amr Essam"/>
        <s v="Mohamed elmo3tz"/>
        <s v="3awatif Mohamed"/>
        <s v="Mohamed Abdelbaqy"/>
        <s v="Nahed Fathy"/>
        <s v="Hawaa Bailo"/>
        <s v="Katty Essam"/>
        <s v="Afaf Mostafa"/>
        <s v="Sara Ibrahim"/>
        <s v="Hekma Ali"/>
        <s v="Mohamed Ismail"/>
        <s v="Alaa Zakria"/>
        <s v="Tamer Mous3ad"/>
        <s v="Mohamed Hamd"/>
        <s v=" Mohamed Abdelbaky"/>
        <s v="Lulua Abdelhalem"/>
        <s v="Shahd Waled"/>
        <s v="Dalia Salem"/>
        <s v="Eman Salah"/>
        <s v="Mohamed Awad"/>
        <s v="Mohamed Abdelaziz"/>
        <s v="Khaled Ebeed"/>
        <s v="Hager Arafa"/>
        <s v="Omar Khaled"/>
        <s v="Aya Nagah"/>
        <s v="Mohamed Saeid"/>
        <s v="Donia Eltawei"/>
        <s v="Kholod Khaled"/>
        <s v="Makka Ahmed"/>
        <s v="Mahasen Mohamed"/>
        <s v="Mohamed Refaat"/>
        <s v="Samira Ali"/>
        <s v="Ali Klhaed Fawzy"/>
        <s v="Heba Saeid"/>
        <s v="Yousef Ismail"/>
        <s v="Yasmin 3amir"/>
        <s v="Magdy Omar"/>
        <s v="Hussien Mohamed"/>
        <s v="Abdelhanan Ali"/>
        <s v="Wafaa Ahmed"/>
        <s v="Eman Fouad"/>
        <s v="Seham Fawzy"/>
        <s v="Nagy Saleh"/>
        <s v="Mahdy Hamd"/>
        <s v="Radwa Ahmed"/>
        <s v="Zahra Ali"/>
        <s v="Mohamed Gamil"/>
        <s v="Layan Khaled"/>
        <s v="Rawida Basher"/>
        <s v="Mahdy Mohamed"/>
        <s v="Mohamed Gaber"/>
        <s v="Hayat Mohamed"/>
        <s v="Maha Ibrahim"/>
        <s v="Safaa Adam"/>
        <s v="Ahmed Elsayed"/>
        <s v="Salwa Abdelattif"/>
        <s v="Marwa Abdullah"/>
        <s v="Abdelrahman Mohamed"/>
        <s v="Moustafa Elsab3y"/>
        <s v="Saeid Abo Els3oud"/>
        <s v="Nadra Diab"/>
        <s v="Tamer Mahmoud"/>
        <s v="Thabet Mahmoud"/>
        <s v="Hasan Mohamed"/>
        <s v="Zeinb Ibrahim"/>
        <s v="Mounira Ahmed"/>
        <s v="Reham Tarek"/>
        <s v="Salwa Elahmed"/>
        <s v="Yousra Moustafa"/>
        <s v="Walaa Omar"/>
        <s v="Sabah Moustafa"/>
        <s v="Amna Fath Ehrahman"/>
        <s v="Ahmed Hasan"/>
        <s v="Yousef Khaled"/>
        <s v="Nada Idrees"/>
        <s v="Helal Abdullah"/>
        <s v="Sa3dia Abdo"/>
        <s v="Rasha Abdelrahman"/>
        <s v="Mohamed Seraj"/>
        <s v="Souzan Mohamed"/>
        <s v="Gudy Ezzat"/>
        <s v="Monira Ahmed"/>
        <s v="Salwa Abdelateif"/>
        <s v="Abd Elhannan Ali"/>
        <s v="Yazzen Alaa"/>
        <s v="Maha M. Youssef"/>
        <s v="Omar M. Akkef"/>
        <s v="Reham Mohammed"/>
        <s v="Naglaa Ahmed"/>
        <s v="Ali Naeem"/>
        <s v="Saaed Abo Als3od"/>
        <s v="Abdelrahman Yousesef"/>
        <s v="Ahmed Fathy"/>
        <s v="Loaloa Abdelhaleem"/>
        <s v="Tarek Shereef"/>
        <s v="Samah Ragab"/>
        <s v="Ahmed Shady"/>
        <s v="Sayed Abdelsalam"/>
        <s v="Amira Ahmed "/>
        <s v="Ahmed Hany "/>
        <s v="Ahmed Madeen"/>
        <s v="Mohammed Gameil"/>
        <s v="Rukia Mohammed"/>
        <s v="Habiba Ehab"/>
        <s v="Laila Mohamed"/>
        <s v="Adham Tawfik"/>
        <s v="Omar Emad Eldin"/>
        <s v="Fatma Abdelmo3ty"/>
        <s v="Hussein Salah "/>
        <s v="Heba Saaed"/>
        <s v="Somaia Samy"/>
        <s v="Nermeen Mohy"/>
        <s v="Mohamed Gameil"/>
        <s v="Adham Ashraf"/>
        <s v="Mahmoud Mohammed"/>
        <s v="Shereef Medhat"/>
        <s v="Mohmmed Abdelrazek"/>
        <s v="Hana Ahmed"/>
        <s v="Mohammed Zakria"/>
        <s v="Esraa Ahmed"/>
        <s v="Nada Edrees"/>
        <s v="Salwa Abdelateef"/>
        <s v="Manaia Abdelmtalleb"/>
        <s v="Hager Arfa"/>
        <s v="Mustafa Alseba3y"/>
        <s v="Aya Nagah "/>
        <s v="Ahmed Hany"/>
        <s v="Atef Shaaban"/>
        <s v="Zidan Atef"/>
        <s v="Nehal Allam"/>
        <s v="Amany Mohsen"/>
        <s v="Rahma Mohamed"/>
        <s v="Nermeen Roushdy"/>
        <s v="Manal Yousry"/>
        <s v="Dalia Ebraheim"/>
        <s v="Hams Mohamed"/>
        <s v="Lina Ali"/>
        <s v="Mohamed Esmaeil"/>
        <s v="Kamel Mohamed"/>
        <s v="Hussein Attia"/>
        <s v="A/ Helal"/>
        <s v="Omar Moukhtar"/>
        <s v="Lamiaa Khaled"/>
        <s v="Marwan Emad"/>
        <s v="Malak Abdelman3em"/>
        <s v="Ashraf Mohamed"/>
        <s v="Hader Ahmed"/>
        <s v="Azza Mohamed"/>
        <s v="Na3ema Abdelmawla"/>
        <s v="Radia Mohamed"/>
        <s v="Gamalat Emam"/>
        <s v="Sharbat Saad"/>
        <s v="Abdelmaseh Wageh"/>
        <s v="Ma3za Ahmed"/>
        <s v="Leqaa Ahmed"/>
        <s v="Rowida Basher"/>
        <s v="Sherif Medhat"/>
        <s v="Reem Salah"/>
        <s v="Haroun Ahmed"/>
        <s v="Sultan Mubarak"/>
        <s v="Yousra Mustafa"/>
        <s v="Seham Fares "/>
        <s v="Ayan Mohamed"/>
        <s v="Mervat Mahrous"/>
        <s v="Salma Abdelgalil"/>
        <s v="fawzy Abdelaziz"/>
        <s v="Fady Nabeil"/>
        <s v="Gamal Ahmed"/>
        <s v="A/Esmaaeil"/>
        <s v="Rasha Shaaban"/>
        <s v="Tamer Azzam"/>
        <s v="Alaa Ebraheim"/>
        <s v="Mohamed Saaed"/>
        <s v="Osama Mahmoud "/>
        <s v="Noha Ramadan "/>
        <s v="Altayeb Abdelkader"/>
        <s v="Sahar Mohamed"/>
        <s v="Nourhan Ahmed"/>
        <s v="Ahmed Sulaiman"/>
        <s v="Maka Reda"/>
        <s v="Ola Saaed"/>
        <s v="Eman Mohamed"/>
        <s v="Elham Mohamed"/>
        <s v="May Hamdy"/>
        <s v="Shehab Saeid"/>
        <s v="Soher Abdelhamid"/>
        <s v="Mohamed Osama"/>
        <s v="Baballah Bakhet"/>
        <s v="Esraa Mohamed"/>
        <s v="Eman Ibrahim"/>
        <s v="Omnia Abo Elfatah"/>
        <s v="Nariman Maged"/>
        <s v="Elawdam Elmohand"/>
        <s v="Eman Taleb"/>
        <s v="Saleh Amr"/>
        <s v="Mohamed Abdelmen3em"/>
        <s v="Radia Mohammed"/>
        <s v="Samar 2okeilly"/>
        <s v="Ons Halwy"/>
        <s v="Laila Abdelrahman"/>
        <s v="Hela Mahmoud"/>
        <s v="Rasha Shaban"/>
        <s v="Ali Na3em"/>
        <s v="Reem Salem"/>
        <s v="Sagda Mohamed"/>
        <s v="Nour Abdelhameid"/>
        <s v="Mayar Ahmed"/>
        <s v="Ebraheim Alafghany"/>
        <s v="Belal Rizk"/>
        <s v=" Eman Ahmed "/>
        <s v="Mona Amir"/>
        <s v="Alaa Sayed"/>
        <s v="Nour Abdelhamid"/>
        <s v="Amany Kamel"/>
        <s v="Wafaa Saleh"/>
        <s v="Abdelrahman Moustafa"/>
        <s v="Mohamed Yahia"/>
        <s v="Abdelbaset Mahmoud"/>
        <s v="Mohamed Ameen"/>
        <s v="Hesham Ahmed"/>
        <s v="Walaa Mohamed"/>
        <s v="Abobakr Atta"/>
        <s v="Hossam Tamer"/>
        <s v="Fatma Tantawy"/>
        <s v="Mansour Elmalk"/>
        <s v="Hasnaa Zaki"/>
        <s v="Mohamed Khalaf"/>
        <s v="Mervat Moustafa"/>
        <s v="Malak Abdelmen3em"/>
        <s v="Hanan Abdullah"/>
        <s v="Osama Mahmoud"/>
        <s v="Salma Mamdouh"/>
        <s v="Omnia Wagdy"/>
        <s v="Basma Mohamed"/>
        <s v="Mahgoub Othman"/>
        <s v="Nada Ahmed"/>
        <s v="Hossam Ahmed"/>
        <s v="Athar Khalil"/>
        <s v="Hasan Mersal"/>
        <s v="Randa Ramadan"/>
        <s v="Fatma Tarek"/>
        <s v="Maryem Maher"/>
        <s v="Azzam Mohammed"/>
        <s v="Medhat Kamal"/>
        <s v="Yasmin Magdy"/>
        <s v="Ahmed Fawaz"/>
        <s v="Samy Abdelfatah"/>
        <s v="Zidan Ibrahim"/>
        <s v="Marwa Mohamed"/>
        <s v="Alsayeda Alabeed"/>
        <s v="Kaha Soltan"/>
        <s v="Aliaa Moustafa"/>
        <s v="Ezz Babbawy"/>
        <s v="Abdelrahman Attia"/>
        <s v="Younes Mohammed"/>
        <s v="Abdelrahman Ali"/>
        <s v="Ahmed Khalf"/>
        <s v="Mahdy Ahmed"/>
        <s v="Hadeel Hussein"/>
        <s v="Seham Mohammed"/>
        <s v="Haytham Bahaa"/>
        <s v="Youssef Essam"/>
        <s v="So3ad Saleh"/>
        <s v="Sahar Kamal"/>
        <s v="Huda Fathy"/>
        <s v="Ebrahim Ali"/>
        <s v="Babahllah Bakhet"/>
        <s v="Joudy Ezzat"/>
        <s v="Emad Salah"/>
        <s v="Yara Hassan"/>
        <s v="Moustafa Abdelaziz"/>
        <s v="Ayman Zaki"/>
        <s v="Sanaa Ali"/>
        <s v="Ali Fawzy"/>
        <s v="Zaiad Yaser"/>
        <s v="Waled Soliman"/>
        <s v="Mohamed Emad"/>
        <s v="Ahmed Mahmoud"/>
        <s v="Yassmin 3amer"/>
        <s v="Sawsan Elsafie3"/>
        <s v="Omima Ibrahim"/>
        <s v="Afaf"/>
        <s v="Malek Mohamed"/>
        <s v="Shimaa Mohamed"/>
        <s v="Abdelfattah A ElHakeim"/>
        <s v="Ebraheim  M Shabib"/>
        <s v="Mohamed Mahmoud"/>
        <s v="Talia Ahmed"/>
        <s v="Ahmed M. Soliman"/>
        <s v="Arej Moustafa"/>
        <s v="Esraa Magdy"/>
        <s v="Samar 3oqaily"/>
        <s v="Salma Soliman"/>
        <s v="Alaa Ibrahim"/>
        <s v="Bahaa Sobhy"/>
        <s v="Mai Hamdy"/>
        <s v="Ahmed Hossam"/>
        <s v="Eman M. Refaat"/>
        <s v="Ahmed Alaa"/>
        <s v="Shimaa Emad"/>
        <s v="Makka Ramadan"/>
        <s v="Shimaa M. Qadry"/>
        <s v="Farida Elnahrawy"/>
        <s v="Mohammed Salah"/>
        <s v="Mohamed Abdelwa7ed"/>
        <s v="Nefeisa Sayed"/>
        <s v="Ghofran Daahan"/>
        <s v="Rana Dahy"/>
        <s v="Faten Abd Rabo"/>
        <s v="Adel Aziz"/>
        <s v="Haythem Bahaa"/>
        <s v="Ghaidaa Osama"/>
        <s v="Amr Ahmed"/>
        <s v="Eman Mousa "/>
        <s v="Mustafa Ali"/>
        <s v="Omar Ahmed"/>
        <s v="Afaf Mohammed"/>
        <s v="Sohair Abdelhameid"/>
        <s v="Muhannad Ahmed"/>
        <s v="Hussein Mahmoud"/>
        <s v="Fady Nabil"/>
        <s v="Obay Ahmed"/>
        <s v="Nour Ahmed"/>
        <s v="Haidy Waleed"/>
        <s v="Ahmed Hussam"/>
        <s v="Yousef Essam"/>
        <s v="Maymuna Abdelrhman"/>
        <s v="Ashraf Mohammed"/>
        <s v="Mounera Ahmed"/>
        <s v="Goudy Ezzat"/>
        <s v="Mohammed Adel"/>
        <s v="Sondos Emad"/>
        <s v="Saged Abdelrahman"/>
        <s v="Aymen Kamal"/>
        <s v="Donia Ebraheim"/>
        <s v="Asmaa Abdelrahman"/>
        <s v="Alsayeda Ebeid"/>
        <s v="Salma Suliman"/>
        <s v="Omar Ashraf"/>
        <s v="Sayed Ahmed"/>
        <s v="Ahmed Ashraf"/>
        <s v="Mohamed Hassan"/>
        <s v="Afaf Abdelfattah"/>
        <s v="Omaima Ebraheim"/>
        <s v="Eman "/>
        <s v="Sou3ad Saleh"/>
        <s v="Hatem Mohamed"/>
        <s v="Samira Ahmed"/>
        <s v="Abderahman Ali"/>
        <s v="Yasmeen Magdy"/>
        <s v="Mohamed Ragab"/>
        <s v="D/Hend"/>
        <s v="Ebraheim Ali"/>
        <s v="Rania Hofny"/>
        <s v="Asma "/>
        <s v="Moustafa Attif"/>
        <s v="Nasr eldin Othman"/>
        <s v="Seham Mohamed"/>
        <s v="Mohamed Mamdouh"/>
        <s v="Nada Osama"/>
        <s v="Zeyad Yaser"/>
        <s v="Waleed Sulaiman"/>
        <s v="Mohamed Tharwat"/>
        <s v="Aya Ahmed"/>
        <s v="Ahmed Aldawy"/>
        <s v="Aml Fathy"/>
        <s v="Abdelmgeid khaif"/>
        <s v="Gamal Zaky"/>
        <s v="Mohammed Badwy"/>
        <s v="Farida Aln7rawy"/>
        <s v="Shimaa Reda"/>
        <s v="Khaled Salah"/>
        <s v="Abdullah Osama"/>
        <s v="Nada Osama "/>
        <s v="Gamal Sayed "/>
        <s v="Shaimaa Mohamed"/>
        <m/>
        <s v="Sha3ban Ali" u="1"/>
        <s v="Shadia Abbas" u="1"/>
        <s v="Bassant Elqattan" u="1"/>
        <s v="Malek Mahmoud" u="1"/>
        <s v="Zayad Mohamed" u="1"/>
        <s v="Nader Salem" u="1"/>
        <s v="Nahla Abdelfatah" u="1"/>
        <s v="Ahmed Ezzat" u="1"/>
        <s v="Anwar Anwer" u="1"/>
        <s v="Mou3awya Ahmed" u="1"/>
        <s v="Badria Abdullah" u="1"/>
        <s v="Moustafa Hasan" u="1"/>
        <s v="Donia Sa3dy" u="1"/>
        <s v="Mohamed Nour" u="1"/>
        <s v="Nada Farag" u="1"/>
        <s v="Asmaa Hegazy" u="1"/>
        <s v="Dima Ahmed" u="1"/>
        <s v="Omnia Magdy" u="1"/>
        <s v="Gamal Abbas" u="1"/>
        <s v="Emad Yassin" u="1"/>
        <s v="Mohamed Kamal" u="1"/>
        <s v="Tarek Sherif" u="1"/>
        <s v="Mousa Mohamed" u="1"/>
        <s v="Ali Hussien" u="1"/>
        <s v="Abdullah Mousa" u="1"/>
        <s v="Shimaa Hasan" u="1"/>
        <s v="Eslah Mahgoub" u="1"/>
        <s v="Bassam Bahgat" u="1"/>
        <s v="Mahmoud Abdelhamid" u="1"/>
        <s v="Saber Mohamed" u="1"/>
        <s v="Abeer Ahmed" u="1"/>
        <s v="Abeer Hamwy" u="1"/>
        <s v="3amer Ahmed" u="1"/>
        <s v="Saad Eid" u="1"/>
        <s v="Abdelmaged Khalaf" u="1"/>
        <s v="Adam Mohamed" u="1"/>
        <s v="Malak Hamada" u="1"/>
        <s v="Omar Abdelhamid" u="1"/>
        <s v="Zayad Amr" u="1"/>
        <s v="Nada Amr" u="1"/>
        <s v="Ashraf Mostafa" u="1"/>
        <s v="Shady Elsheik" u="1"/>
        <s v="Montaser Wahag" u="1"/>
        <s v="Hend Meslhy" u="1"/>
        <s v="Zeyad Mohamed" u="1"/>
        <s v="Aya Mahmoud" u="1"/>
        <s v="Atef Hamdy" u="1"/>
        <s v="Nagwa Lashen" u="1"/>
        <s v="Emad Yasen" u="1"/>
        <s v="Hesham Gohr" u="1"/>
        <s v="Ebtsam Elsayed" u="1"/>
        <s v="Nagwa Mohamed" u="1"/>
        <s v="Hanem Mohamed" u="1"/>
        <s v="Abdelmeged Maher" u="1"/>
        <s v="Dina Tarek" u="1"/>
        <s v="Dema Esmail" u="1"/>
        <s v="Samira Samir" u="1"/>
        <s v="Mostafa Abdullah" u="1"/>
        <s v="Ahd Mohamed" u="1"/>
        <s v="Mostafa Saleh" u="1"/>
        <s v="Soliman Ali" u="1"/>
        <s v="Omar Mohamed" u="1"/>
        <s v="Mohamed Ramdan" u="1"/>
        <s v="AbdElmeged Khalaf" u="1"/>
        <s v="Emad Yassen" u="1"/>
        <s v="Farah Ibrahim" u="1"/>
        <s v="Mona Mohamed" u="1"/>
        <s v="Yossef Mohamed" u="1"/>
        <s v="Rawy Farouk" u="1"/>
        <s v="Samar Mohamed" u="1"/>
        <s v="Faten Abdelnafe3" u="1"/>
        <s v="Mohanad Daf3alaa" u="1"/>
        <s v="Heba Attia" u="1"/>
        <s v="Younes Yehia" u="1"/>
        <s v="Esraa Abdelhafez" u="1"/>
        <s v="Roqia Mohamed" u="1"/>
        <s v="Fathy Abdelman3em" u="1"/>
        <s v="Khaled Mohamed" u="1"/>
        <s v="Yousef Essmat" u="1"/>
        <s v="Fathya Mohamed" u="1"/>
        <s v="Hanaa Mohamed" u="1"/>
        <s v="Engy Fayez" u="1"/>
        <s v="Harm Soliman" u="1"/>
        <s v="Samy Ebrhim" u="1"/>
        <s v="Nagwa Ibrahim" u="1"/>
        <s v="Mervat Mohamed" u="1"/>
        <s v="Sara Sh3ban" u="1"/>
        <s v="Nada Salah" u="1"/>
        <s v="Ali Mohamed" u="1"/>
        <s v="Radwa Mohameed" u="1"/>
        <s v="Gana Mohamed" u="1"/>
        <s v="Ali Elgamdy" u="1"/>
        <s v="Fatma 3tman" u="1"/>
        <s v="Mahmoud Abdelhamed" u="1"/>
        <s v="Huda Nady" u="1"/>
        <s v="Nermen  Roshdy" u="1"/>
        <s v="Abdelrahem Ahmed" u="1"/>
        <s v="So3ad Ebrahim" u="1"/>
        <s v="Ahmed Mohamed" u="1"/>
        <s v="Tarek Mostafa" u="1"/>
        <s v="Masa Kamal" u="1"/>
        <s v="Ashwaq Ghabshan" u="1"/>
        <s v="Abeer Hamawy" u="1"/>
        <s v="Hager Mohamed" u="1"/>
        <s v="Nour Elsaed" u="1"/>
        <s v="Yasmin Mohamed" u="1"/>
        <s v="Mohanad Ali" u="1"/>
        <s v="Reem Babakr" u="1"/>
        <s v="Hamd Hesham" u="1"/>
        <s v="Eyad Mohamed" u="1"/>
        <s v="Yossif Mohamed" u="1"/>
        <s v="Mai Sayed" u="1"/>
        <s v="Rahwa Adam" u="1"/>
        <s v="Samy Hussien" u="1"/>
        <s v="Abeer Mohamed" u="1"/>
        <s v="Sara Ahmed" u="1"/>
        <s v="Shereen Ebrahim" u="1"/>
        <s v="Abdullah Maged" u="1"/>
        <s v="Amira Yaser" u="1"/>
        <s v="Mariam Elsayed" u="1"/>
        <s v="Hamada Ahmed" u="1"/>
        <s v="Emad Elgomaa" u="1"/>
        <s v="Fatma Mohamed" u="1"/>
        <s v="Mariam Mohamed" u="1"/>
        <s v="Haidy Khaled" u="1"/>
        <s v="Abdullah Shehata" u="1"/>
        <s v="Ibrahim Mohamed" u="1"/>
        <s v="Somia Abdelmaged" u="1"/>
        <s v="Amr Moustafa" u="1"/>
        <s v="Sherin Elbehary" u="1"/>
        <s v="Nesreen Nabil" u="1"/>
        <s v="3mr Mohamed" u="1"/>
        <s v="Zeinab Gaber" u="1"/>
        <s v="Reem Yaser" u="1"/>
        <s v="Sami Ibrahim" u="1"/>
        <s v="Wahag Ahmed" u="1"/>
        <s v="Hella Mahmoud" u="1"/>
        <s v="Reham Mohamed" u="1"/>
        <s v="Soso" u="1"/>
        <s v="Kamal Nasar" u="1"/>
        <s v="Mariem Mohamed" u="1"/>
        <s v="Shimaa Gaber" u="1"/>
        <s v="Bassant Elkatan" u="1"/>
        <s v="Mohamed Gamal " u="1"/>
        <s v="Omsalma Gabara" u="1"/>
        <s v="Donia Ebrahim" u="1"/>
        <s v="Sohila Mahmoud" u="1"/>
        <s v="Hasnin Ali nafe3" u="1"/>
        <s v="Samia Abdelbaset" u="1"/>
        <s v="Malak Mohamed" u="1"/>
        <s v="Amira Farouk" u="1"/>
        <s v="Shourok Mahmoud" u="1"/>
        <s v="Na3ema Hussien" u="1"/>
        <s v="Mohamed Gamal" u="1"/>
        <s v="Yousef Gaber" u="1"/>
        <s v="Ghada Riad" u="1"/>
        <s v="Jana M. Ibrahim" u="1"/>
        <s v="Radwa Mohamed" u="1"/>
        <s v="Asmaa Elsafy" u="1"/>
        <s v="Enjy Nageeb" u="1"/>
        <s v="Nouran Gamal" u="1"/>
        <s v="Aisel Ahmed" u="1"/>
        <s v="Taha Hussien" u="1"/>
        <s v="Mohamed Abdelrady" u="1"/>
        <s v="Moustafa Sayed" u="1"/>
        <s v="Saad Eid Saad" u="1"/>
        <s v="Sabah Mohamed" u="1"/>
        <s v="Lina Sa3ed" u="1"/>
        <s v="Zeinb Gaber" u="1"/>
        <s v="Nadreen Nader" u="1"/>
        <s v="Mariam Gerges" u="1"/>
        <s v="Ahmed Abdelrahman" u="1"/>
        <s v="Omar Waled Mohamdy" u="1"/>
        <s v="Yosif Mohamed" u="1"/>
        <s v="Montser Wahag" u="1"/>
        <s v="Sayda Saber" u="1"/>
        <s v="Sedika 3wis" u="1"/>
        <s v="Hanaa Saleh" u="1"/>
        <s v="Hagar Mohamed" u="1"/>
        <s v="Hayam Osman" u="1"/>
        <s v="Mervat Elansary" u="1"/>
        <s v="Marwa Mohamed Fouad" u="1"/>
        <s v="Alaa Hamdy" u="1"/>
        <s v="Abdelrhman Helal" u="1"/>
        <s v="Betar Sobhy" u="1"/>
        <s v="Ahmed Galal" u="1"/>
        <s v="Yassmin Hussien" u="1"/>
        <s v="3nood Yehia" u="1"/>
        <s v="Mohamed Soliman" u="1"/>
        <s v="Mohamed Ashraf" u="1"/>
        <s v="Eltayeb Ebrahim" u="1"/>
        <s v="Montser Wahag " u="1"/>
        <s v="Ibrahim Dawood" u="1"/>
        <s v="Ne3ma Makrm" u="1"/>
        <s v="Amira Mahmoud" u="1"/>
        <s v="Nariman Ahmed" u="1"/>
        <s v="Dalia Mohamed" u="1"/>
        <s v="Hozifa Mahmoud" u="1"/>
        <s v="Sa3dia Idrees" u="1"/>
        <s v="Mohamed Ibrahim" u="1"/>
        <s v="Yousef Esmat" u="1"/>
        <s v="Sanaa Sherif" u="1"/>
        <s v="Aya Fathy" u="1"/>
        <s v="Nagwa Lashin" u="1"/>
        <s v="Ehab Hamdy" u="1"/>
        <s v="Israa Mohamed" u="1"/>
        <s v="Mohamed Haitham" u="1"/>
        <s v="Ashraqat Refaat" u="1"/>
        <s v="dr. Maysoun Moustafa" u="1"/>
        <s v="dr. Dalia " u="1"/>
        <s v="Adel Fawzy" u="1"/>
        <s v="Mou3awia Ahmed" u="1"/>
        <s v="Abdelrahman Seif" u="1"/>
        <s v="Rehab Gamal" u="1"/>
        <s v="Mohamed Elra3y" u="1"/>
        <s v="Hend Haroun" u="1"/>
        <s v="Asmaa Ahmed" u="1"/>
        <s v="Amira Tadres" u="1"/>
        <s v="Heba Mahmoud" u="1"/>
        <s v="Naemat Mohamed" u="1"/>
        <s v="Mona Abd Elaziz" u="1"/>
        <s v="Faten Abd Alnafae" u="1"/>
        <s v="Noha Hasan" u="1"/>
        <s v="Ali Sayed" u="1"/>
        <s v="Ashraf Moustafa" u="1"/>
        <s v="Hasan Ibrahim" u="1"/>
        <s v="Mohamed A. Abdelaziz" u="1"/>
        <s v="Mohamed Abd elhameid" u="1"/>
        <s v="Mustafa Sayed" u="1"/>
        <s v="Naser Mohamed" u="1"/>
        <s v="Hasan M. Ibrahim" u="1"/>
        <s v="Abd Elrahman Yousef" u="1"/>
        <s v="Nashwa Mohamed" u="1"/>
        <s v="Nardin Nader" u="1"/>
        <s v="Abd Elrahman Seif" u="1"/>
        <s v="Kholoud Khaled" u="1"/>
        <s v="Yousef Mohamed" u="1"/>
        <s v="Mohmed Omar" u="1"/>
        <s v="Mustafa Aymen " u="1"/>
        <s v="Ebtasam Anwar" u="1"/>
        <s v="Muntasr Wahag" u="1"/>
        <s v="Ebrahim Abd Elsamad" u="1"/>
        <s v="Hassan Mohamed" u="1"/>
        <s v="Saeed Ebrahim" u="1"/>
        <s v="Amr Abd Elkhalek" u="1"/>
        <s v="Marwa Ramadan" u="1"/>
        <s v="Batta Saber" u="1"/>
        <s v="Abdelmoghny Mohamed" u="1"/>
        <s v="Samah Nasr" u="1"/>
        <s v="Shourok Salah" u="1"/>
        <s v="Rana M. Yassin" u="1"/>
        <s v="Arwa Ahmed" u="1"/>
        <s v="Mountser Wahag" u="1"/>
        <s v="Nayra Hosny" u="1"/>
        <s v="Nour Haitham" u="1"/>
        <s v="Ahmed M. Khalf" u="1"/>
        <s v="Renad Azzam" u="1"/>
        <s v="Rana Mohamed" u="1"/>
        <s v="Yahia Mohamed" u="1"/>
        <s v="Ibrahim Abdelsamd" u="1"/>
        <s v="Abdulla Shehata" u="1"/>
        <s v="Noha Hassan " u="1"/>
        <s v="Emtethal Mohamed" u="1"/>
        <s v="Boushra Ali" u="1"/>
        <s v="Hasnaa Wael" u="1"/>
        <s v="Ashraf Ga3far" u="1"/>
        <s v="Hend Mesalhy" u="1"/>
        <s v="Muntaser Wahag" u="1"/>
        <s v="Jana Mohamed" u="1"/>
        <s v="Sayed Wahba" u="1"/>
        <s v="Sally Ashraf" u="1"/>
        <s v="Khadija Abdelkarem" u="1"/>
        <s v="Gamal Zaki" u="1"/>
        <s v="Gameel Ghanem" u="1"/>
        <s v="Ashraf Gaafar" u="1"/>
        <s v="Aymen Mohsen" u="1"/>
        <s v=" Ahmed Osama " u="1"/>
        <s v="Hayam Othman" u="1"/>
        <s v="Noha Ktan" u="1"/>
        <s v="Ebtisam Abd Elsadek" u="1"/>
        <s v="Suzan Mohmed" u="1"/>
        <s v="Mohamed Adel" u="1"/>
        <s v="Khadiga Abd Elkarim" u="1"/>
        <s v="Yehia Mohamed" u="1"/>
        <s v="Radwa Ahmed " u="1"/>
        <s v="Saadia " u="1"/>
        <s v="Ahmed Suliman" u="1"/>
        <s v="Nahla Fouad" u="1"/>
        <s v="Ahmed Obad " u="1"/>
        <s v="Samia Mowafy" u="1"/>
        <s v="Ahmed Salah" u="1"/>
        <s v="Ebtisam Gedo" u="1"/>
        <s v="Nermeen Rushdy" u="1"/>
        <s v="Mohamed Nashaat" u="1"/>
        <s v="Ingy Gamal" u="1"/>
        <s v="Yousra Yasir" u="1"/>
        <s v="Senar Rizk" u="1"/>
        <s v="Sanaa Ahmed" u="1"/>
        <s v="Nada Elkhatteb" u="1"/>
        <s v="Mohamed Ramadan" u="1"/>
        <s v="Ebtesam Anwar" u="1"/>
        <s v="Ahmed Osama" u="1"/>
        <s v="Mohamed Moubark" u="1"/>
        <s v="Adel Rofid" u="1"/>
        <s v="Noha M. Elqatan" u="1"/>
        <s v="Mohamed Abdelnaser" u="1"/>
        <s v="Mohamed Abdelrahem" u="1"/>
        <s v="Nouran Gamal Ibrahim" u="1"/>
        <s v="Islam Mohamed" u="1"/>
        <s v="Walaa Ahmed" u="1"/>
        <s v="Mohamed Omar" u="1"/>
        <s v="Hossam Eldin Mohamedy" u="1"/>
        <s v="Ahmed Abdelsatar" u="1"/>
        <s v="Mohamed Khaled" u="1"/>
        <s v="Nour Haithem" u="1"/>
        <s v="yousef Mohmmed" u="1"/>
        <s v="Fatma Ebrahim" u="1"/>
        <s v="Amir Tayfoun" u="1"/>
        <s v="Elsayed Albeshbishy" u="1"/>
        <s v="Ahlam M. Taha" u="1"/>
        <s v="Manal Ali" u="1"/>
        <s v="Mohamed Mousa" u="1"/>
        <s v="Salah Mohamed" u="1"/>
        <s v="Ahmed Abbas" u="1"/>
        <s v="Ayman Mohsen" u="1"/>
        <s v="Amany Babakr" u="1"/>
        <s v="Sozan Mohamed" u="1"/>
        <s v="Amir Taifone" u="1"/>
        <s v="Abdo Ali" u="1"/>
        <s v="Roqia Ali" u="1"/>
        <s v="Kholod Badr Eldin" u="1"/>
        <s v="Ruba Ahmed" u="1"/>
        <s v="Naglaa Khaled" u="1"/>
        <s v="Fatma Sedik" u="1"/>
        <s v="Shehab Ahmed" u="1"/>
        <s v="Ahmed M. Azzmy" u="1"/>
        <s v="Mahmoud Tarek" u="1"/>
        <s v="Ehab Eldin Hamdy" u="1"/>
        <s v="Aya M. Hasan" u="1"/>
        <s v="Sara Salah Mohamed" u="1"/>
        <s v="Maya Galal" u="1"/>
        <s v="Nada Mouqbel" u="1"/>
        <s v="Amir Tayfone" u="1"/>
        <s v="Rasha Elsayed" u="1"/>
        <s v="Najat Sayed Emam" u="1"/>
        <s v="Zahraa M. Adam" u="1"/>
        <s v="Hasan Ali Hasan" u="1"/>
        <s v="Mohamed Elra3i" u="1"/>
        <s v="Samar Abdelaziz" u="1"/>
        <s v="Donia Magdy" u="1"/>
        <s v="Mahmoud Ahmed" u="1"/>
        <s v="Anas Mahmoud" u="1"/>
        <s v="Mayson Moustafa" u="1"/>
        <s v="Nourhan Elsayed" u="1"/>
        <s v="Abdel3alem Elshahwy" u="1"/>
        <s v="Rawda Ahmed" u="1"/>
        <s v="Ne3mat Abd Elmot3al" u="1"/>
        <s v="Abdullah Mahmoud " u="1"/>
        <s v="Ahmed Ali" u="1"/>
        <s v="Omar Abd Elazim" u="1"/>
        <s v="Mustafa Hamza" u="1"/>
        <s v="Abeer Hussein" u="1"/>
        <s v="Abd Elrahman Samy" u="1"/>
        <s v="Shaimaa Kamel" u="1"/>
        <s v="Mohammed Abd Elmen3m" u="1"/>
        <s v="Rasha Elsayed Hamed" u="1"/>
        <s v="Ashref Ali" u="1"/>
        <s v="Mahasen Zare3" u="1"/>
        <s v="Kaha Sultan" u="1"/>
        <s v="Aser Reda" u="1"/>
        <s v="Hasan Ali" u="1"/>
        <s v="Ahmed Abdo" u="1"/>
        <s v="Samar Abd Elaziz" u="1"/>
        <s v="Yousef Shaaban" u="1"/>
        <s v="Ahmed M. Saleh" u="1"/>
        <s v="Abdullah Mohamed" u="1"/>
        <s v="Hala Medahat" u="1"/>
        <s v="Khadija Mohamed" u="1"/>
        <s v="Noha Mohamed" u="1"/>
        <s v="So3ad Ibrahim" u="1"/>
        <s v="Ahmed Mosleh" u="1"/>
        <s v="Fatma Ali" u="1"/>
        <s v="Zahraa Ahmed" u="1"/>
        <s v="Radwa Maher" u="1"/>
        <s v="Reham Sakr" u="1"/>
        <s v="Yousef Sha3baan" u="1"/>
        <s v="Tarek Salah" u="1"/>
        <s v="Ayman Mansour" u="1"/>
        <s v="Gehan Ahmed" u="1"/>
        <s v="Hala Ahmed" u="1"/>
        <s v="Hamada Abdelzaher" u="1"/>
        <s v="Mohamed Fawzy" u="1"/>
        <s v="Mirna Hassan" u="1"/>
        <s v="Aisha Werssam" u="1"/>
        <s v="Ahmed M.Suliman" u="1"/>
        <s v="Mohmed Abd Elraheim" u="1"/>
        <s v="Abdelrahman Emad" u="1"/>
        <s v="Bassem Abdelmen3m" u="1"/>
        <s v="Taha Ahmeed" u="1"/>
        <s v="Mohmed Mubarek" u="1"/>
        <s v="Maha Taha" u="1"/>
        <s v="Nesma Eid" u="1"/>
        <s v="Aya Maher" u="1"/>
        <s v="Rahma Saad" u="1"/>
        <s v="Mazen Hany" u="1"/>
        <s v="Awatef Mohammed" u="1"/>
        <s v="Murad Abdelwahed" u="1"/>
        <s v="Rania Mahmoud" u="1"/>
        <s v="Abdelrahan Samy" u="1"/>
        <s v="Shimaa Hamed" u="1"/>
        <s v="Abeer M.Ebraheim" u="1"/>
        <s v="Mentallaa Hassan" u="1"/>
        <s v="Mahmoud M.Twita" u="1"/>
        <s v="Aymen Al3eisy" u="1"/>
        <s v="Galal Hassan" u="1"/>
        <s v="Badria Abdualla" u="1"/>
        <s v="Rahma Mohmmed" u="1"/>
        <s v="Abdeualla Aymen" u="1"/>
        <s v="Yousef Abd Elkarim" u="1"/>
        <s v="Salah M. Ahmed " u="1"/>
        <s v="Mohmmed Abd Elkhalek" u="1"/>
        <s v="Mohamed Ahmed Fouad" u="1"/>
        <s v="Abdelkerem Mohamed" u="1"/>
        <s v="Hager Ahmed" u="1"/>
        <s v="Hasan Fadl" u="1"/>
        <s v="Israa Hasan" u="1"/>
        <s v="Magda Mahmoud" u="1"/>
        <s v="Israa Mostafa" u="1"/>
        <s v="Hodan Hasan" u="1"/>
        <s v="Karima Moustafa" u="1"/>
        <s v="Dima Omar" u="1"/>
        <s v="Nasser Sayed" u="1"/>
        <s v="Asmaa Hassan" u="1"/>
        <s v="Mai Elgamal" u="1"/>
        <s v="Mohmmed Sayed" u="1"/>
        <s v="Mahmoud M. Twita" u="1"/>
        <s v="Aymen Aleissy" u="1"/>
        <s v="Nada Mokbel" u="1"/>
        <s v="Abdullah Mahmoud" u="1"/>
        <s v="Mahmoud Abd Elhameid" u="1"/>
        <s v="Dr/Bahy Mohmmed" u="1"/>
        <s v="Ahmed Ali " u="1"/>
        <s v="Suzan Mohmmed" u="1"/>
        <s v="Soad Ebraheim" u="1"/>
        <s v="Abo Baker Saad" u="1"/>
        <s v="Omaima Hassan" u="1"/>
        <s v="Mohmmed Khaled" u="1"/>
        <s v="Gana M. Ebraheim" u="1"/>
        <s v="Magda Mahmoud Ali" u="1"/>
        <s v="Nadia Thabet" u="1"/>
        <s v="Ahmed Mohmed Ali" u="1"/>
        <s v="Magda Mohamed" u="1"/>
        <s v="Eman Ali Mohamed" u="1"/>
        <s v="Nada Samy " u="1"/>
        <s v="Ahmed M. Moustafa" u="1"/>
        <s v="Yousef Tharwat" u="1"/>
        <s v="Ahmed Samy" u="1"/>
        <s v="Soher Abdelhamed" u="1"/>
        <s v="Nabila Reda" u="1"/>
        <s v="Amna Fath Elrahman" u="1"/>
        <s v="Nouran Sawefy" u="1"/>
        <s v="Mai Abdellatif" u="1"/>
        <s v="Amany Mahmoud" u="1"/>
        <s v="Aya Sa3eid" u="1"/>
        <s v="Ayman Dawoud" u="1"/>
        <s v="Khaled Elsayed" u="1"/>
        <s v="Qutiba Khaled" u="1"/>
        <s v="Esraa Sha3aln" u="1"/>
        <s v="Jana Ahmed" u="1"/>
        <s v="Dina Baher" u="1"/>
        <s v="Aseel Ali" u="1"/>
        <s v="Doaa Mohamed" u="1"/>
        <s v="Ebtesam Abdeltawab" u="1"/>
        <s v="Ahmed M. Ali" u="1"/>
        <s v="Israa Moustafa" u="1"/>
        <s v="Abo obida Hussien" u="1"/>
        <s v="Awatef Mohamed" u="1"/>
        <s v="Nasr Eldin Ali" u="1"/>
        <s v="Faris Mahmoud" u="1"/>
        <s v="Menna Hasan" u="1"/>
        <s v="Samira God" u="1"/>
        <s v="Magdy Abdelwahed" u="1"/>
        <s v="Dina Mohamed" u="1"/>
        <s v="Mariam Elameen" u="1"/>
        <s v="Younis Mohamed" u="1"/>
        <s v="Rowida Azhry" u="1"/>
        <s v="Omar Waled" u="1"/>
        <s v="Ahmed Elra3y" u="1"/>
        <s v="Roqia Ehab" u="1"/>
        <s v="Kaha Sulaiman" u="1"/>
        <s v="Hussam Abd Elmen3m" u="1"/>
        <s v="Nashwa AbdElhameid" u="1"/>
        <s v="Mohammed Salem" u="1"/>
        <s v="Magda Mohammed" u="1"/>
        <s v="Galila Hussein" u="1"/>
        <s v="Aymen " u="1"/>
        <s v="Zeyad Omar" u="1"/>
        <s v="Habiba M. Taha" u="1"/>
        <s v="Mervat Ramdan" u="1"/>
        <s v="Esraa Hassan" u="1"/>
        <s v="Tarek Shereif" u="1"/>
        <s v="Salah Hussein" u="1"/>
        <s v="Ahmed Abd Elrahman" u="1"/>
        <s v="Fares M. Esmaeil" u="1"/>
        <s v="Dalida Badr" u="1"/>
        <s v="Ahmed M. Ahmed" u="1"/>
        <s v="Almoddather Ahmed" u="1"/>
        <s v="Mohamed AboAlyazeed" u="1"/>
        <s v="Aml Ahmed" u="1"/>
        <s v="Mohamed Hasan" u="1"/>
        <s v="Osama Yahia" u="1"/>
        <s v="Kenda Elmarakby" u="1"/>
        <s v="Jousef" u="1"/>
        <s v="Naser Sayed" u="1"/>
        <s v="Ayman Kamal" u="1"/>
        <s v="Ebtsam Abdeltawab" u="1"/>
        <s v="Esraa Hasan" u="1"/>
        <s v="Esraa Moustafa" u="1"/>
        <s v="Elsayeda 3raby" u="1"/>
        <s v="Sayed Hussien" u="1"/>
        <s v="Nour Abdelhamed" u="1"/>
        <s v="Farida Abdelazzem" u="1"/>
        <s v="Noura Farag" u="1"/>
        <s v="Taha Ahmed" u="1"/>
        <s v="Ibrahim Haitham" u="1"/>
        <s v="Nouran Gamal Eldin" u="1"/>
        <s v="Malak Sayed" u="1"/>
        <s v="Fares Mahmoud" u="1"/>
        <s v="Mohamed Sayed" u="1"/>
        <s v="Moustafa Magdy" u="1"/>
        <s v="Kenzy Yousef" u="1"/>
        <s v="Zahraa Khaled" u="1"/>
        <s v="Rania Abdelmen3em" u="1"/>
        <s v="Dina Salah" u="1"/>
        <s v="Yazn Hussein" u="1"/>
        <s v="Ibrahim Moustafa" u="1"/>
        <s v="Nehal Ahmed" u="1"/>
        <s v="Asmaa Sayed" u="1"/>
        <s v="Hamdy Abdullah" u="1"/>
        <s v="Ahmed Yousef" u="1"/>
        <s v="Hany Rabiea" u="1"/>
        <s v="Nada Samy" u="1"/>
        <s v="Mohamed Salem" u="1"/>
        <s v="Seham Fares" u="1"/>
        <s v="Ali Moustafa" u="1"/>
        <s v="Abdelrazik Moustafa" u="1"/>
        <s v="Saadia Ali" u="1"/>
        <s v=" Youssef Essam" u="1"/>
        <s v="Shaimaa Mohmed" u="1"/>
        <s v="Lekaa Ahmed" u="1"/>
        <s v="Mahmoud M. Hassan" u="1"/>
        <s v="Esmat Abd Almageid" u="1"/>
        <s v="Shahenda Abo Elazm" u="1"/>
        <s v="Amal Mohmed" u="1"/>
        <s v="Ghalia Ahmed" u="1"/>
        <s v="Esraa Sh3lan" u="1"/>
        <s v="Alaa Ahmed" u="1"/>
        <s v="Dina Khallaf" u="1"/>
        <s v="Mona Emad" u="1"/>
        <s v="Nada Omar" u="1"/>
        <s v="Omar Abdelhameid" u="1"/>
        <s v="Om Alkhair" u="1"/>
        <s v="Nouria Hassan" u="1"/>
        <s v="Kaha Suliman" u="1"/>
        <s v="Amany Othman" u="1"/>
        <s v="Aymen Dawood" u="1"/>
        <s v="Kenzy Youssef" u="1"/>
        <s v="Salah Rashad" u="1"/>
        <s v="Eman M. Ali" u="1"/>
        <s v="Romisaa Islam" u="1"/>
        <s v="Eman Lotfy" u="1"/>
        <s v="Ahmed Hamdy" u="1"/>
        <s v="Mourad Abdelwahed" u="1"/>
        <s v="Noha Mohammed" u="1"/>
        <s v="Seif Eldin Wael" u="1"/>
        <s v="Ibrahim Mamdouh" u="1"/>
        <s v="Engy Nagib" u="1"/>
        <s v="Ahmed Ahmed Shady" u="1"/>
        <s v="Merna Ali" u="1"/>
        <s v="Mariam Hanen" u="1"/>
        <s v="Kholod Khaled Sobhy" u="1"/>
        <s v="Marwan Mohamed" u="1"/>
        <s v="Mohamed Moustafa" u="1"/>
        <s v="Nourhan Mahmoud" u="1"/>
        <s v="Abdo Emad Eldin" u="1"/>
        <s v="Yousef Rashad" u="1"/>
        <s v="Eman Badr" u="1"/>
        <s v="Sara Abdelrahem" u="1"/>
        <s v="Khaled 3abeed" u="1"/>
        <s v="Salma Salah" u="1"/>
        <s v="Sahar Saad" u="1"/>
        <s v="Eman Mahmoud" u="1"/>
        <s v="Mahmoud M. Elsayed" u="1"/>
        <s v="Mohamed Taraaf" u="1"/>
        <s v="Noura Rafiq" u="1"/>
        <s v="Amany Osman" u="1"/>
        <s v="Ahmed Mousleh" u="1"/>
        <s v="Safaa Mou3awd" u="1"/>
        <s v="Mariam Ahmed " u="1"/>
        <s v="Yara Mahmoud" u="1"/>
        <s v="Salma Mohi" u="1"/>
        <s v="Mariam Ahmed Ali " u="1"/>
        <s v="Riuona Mahmoud" u="1"/>
        <s v="Badria Sayed" u="1"/>
        <s v="Rabab Ali" u="1"/>
        <s v="Maha Moustafa" u="1"/>
        <s v="Malak Abody" u="1"/>
        <s v="Olfat Sayed" u="1"/>
        <s v="Hakmat Salah" u="1"/>
        <s v="Nada Medhat" u="1"/>
        <s v="Shimaa Abdelbaset" u="1"/>
        <s v="Areej Fadl" u="1"/>
        <s v="Saber Sawad" u="1"/>
        <s v="Saher Mahmoud" u="1"/>
        <s v="Ramadan Sayed" u="1"/>
        <s v="Ahmed Adly" u="1"/>
        <s v="Amal Abdelhamid" u="1"/>
        <s v="Habiba Ali" u="1"/>
        <s v="Ayman El-sayed" u="1"/>
        <s v="Neven Ali" u="1"/>
        <s v="Adel Abdelrahman" u="1"/>
        <s v="Gamila Saad" u="1"/>
        <s v="Gehan Naser" u="1"/>
        <s v="Walaa khatab" u="1"/>
        <s v="Ebtehal Abdelrahman" u="1"/>
        <s v="Mask Mohamed" u="1"/>
        <s v="Soaad Abdelsamea" u="1"/>
        <s v="Waad Elaseery" u="1"/>
        <s v="Aya Mokhtar" u="1"/>
        <s v="Fahd Mohamed" u="1"/>
        <s v="Amaal Abdelhamed" u="1"/>
        <s v="Safaa Ahmed" u="1"/>
        <s v="Amany Salheen" u="1"/>
        <s v="Abdelrahman Harwn" u="1"/>
        <s v="Maha Abdeen" u="1"/>
        <s v="Sara Mohamed " u="1"/>
        <s v="Zenab Ali" u="1"/>
        <s v="Aza Eabrahem" u="1"/>
        <s v="   Alyaa Mohamed " u="1"/>
        <s v="Ahmed Tarq" u="1"/>
        <s v="Eman Khalaf" u="1"/>
        <s v="Abdullah Omar" u="1"/>
        <s v="Alia Nader" u="1"/>
        <s v="Shimaa Medhat" u="1"/>
        <s v="Ahmed Moner" u="1"/>
        <s v="Asmaa Abdelwahab" u="1"/>
        <s v="Entsar Mahfuz" u="1"/>
        <s v="Mohamed Saed" u="1"/>
        <s v="Ahmed Mahmod" u="1"/>
        <s v="Azaa Attia" u="1"/>
        <s v="Sherif Mostafa" u="1"/>
        <s v="Enge Nageb" u="1"/>
        <s v="Amany Ahmed" u="1"/>
        <s v="Shahd Walid" u="1"/>
        <s v="Islam Mohammed" u="1"/>
        <s v="Ibtihag Nassar " u="1"/>
        <s v="Saad Hamoda" u="1"/>
        <s v="Donia Salah" u="1"/>
        <s v="Ashraf Hamed" u="1"/>
        <s v="Bahy Mohamed" u="1"/>
        <s v="Salma Mohamed" u="1"/>
        <s v="Noha Shamselden" u="1"/>
        <s v="Amany Hany" u="1"/>
        <s v="Soher Abdelrazik" u="1"/>
        <s v="Mabroka Mohamed" u="1"/>
        <s v="Menna Khaled" u="1"/>
        <s v="Mahmod Mohamed" u="1"/>
        <s v="Saber Sawad " u="1"/>
        <s v="Areg Fadl" u="1"/>
        <s v="Yousef Mahmod " u="1"/>
        <s v="Ranya Hussien" u="1"/>
        <s v="Amal Abdelhamed" u="1"/>
        <s v="Nadya Samir" u="1"/>
        <s v="Mohamed Amin" u="1"/>
        <s v="Shereen Elnazer" u="1"/>
        <s v="Aya Reda" u="1"/>
        <s v="Zenib Magdy" u="1"/>
        <s v="Saed Zedan" u="1"/>
        <s v="Abdelnaser Hala" u="1"/>
        <s v="Nadia Mohamed " u="1"/>
        <s v="Boshra Khaled" u="1"/>
        <s v="Gehaan Naser" u="1"/>
        <s v="Eslam Mohamed" u="1"/>
        <s v="Marwan Awad " u="1"/>
        <s v="Asmaa Abdelhafez" u="1"/>
        <s v="Ahmed Monir" u="1"/>
        <s v="Amira Nour" u="1"/>
        <s v="Omar Ahmed " u="1"/>
        <s v="Hamdy Ebrahem" u="1"/>
        <s v="Rawayh Mahmoud" u="1"/>
        <s v="Naama Mohamed " u="1"/>
        <s v="Nahla Mostafa" u="1"/>
        <s v="Mohmaed Ragab" u="1"/>
        <s v="Amna Mahmoud " u="1"/>
        <s v="Azza Kamal" u="1"/>
        <s v="Sandra Askandr" u="1"/>
        <s v="Saado Ahmed " u="1"/>
        <s v="Ahmed  Ghaith" u="1"/>
        <s v="Mohamed Mostafa" u="1"/>
        <s v="Saed Hasan" u="1"/>
        <s v="Hazem Mohamed " u="1"/>
        <s v="Ayman Elsaed" u="1"/>
        <s v="Nourelden Tamer" u="1"/>
        <s v="Kamal Helme" u="1"/>
        <s v="Soher Abdelrazek" u="1"/>
        <s v="Marwan Hatem" u="1"/>
        <s v="Alaa Mohamed" u="1"/>
        <s v="Menna Nashaat" u="1"/>
        <s v="Nourhan Mmdoh" u="1"/>
        <s v="Alaa Zayad" u="1"/>
        <s v="Soad Abdelsame3" u="1"/>
        <s v="Hala Mohamed" u="1"/>
        <s v="Olfat Mohamed " u="1"/>
        <s v="Mayson Osama" u="1"/>
        <s v="Abeer El-faqy" u="1"/>
        <s v="Huda Abdullah El-Attar" u="1"/>
        <s v="Abdelrahman Hasan" u="1"/>
        <s v="Abdullah Nabil" u="1"/>
        <s v="Tasbeeh Mohamed " u="1"/>
        <s v="Souror Abdullah" u="1"/>
        <s v="Khaled Ismail" u="1"/>
        <s v="3afraa Osman" u="1"/>
        <s v="Malak Abode" u="1"/>
        <s v="Faten Saad " u="1"/>
        <s v="Huda Kamel" u="1"/>
        <s v="Menaa Nashat" u="1"/>
        <s v="Shaimaa Abdelhamed" u="1"/>
        <s v="Aya Mohsen" u="1"/>
        <s v="Habeba Ahmed" u="1"/>
        <s v="Hanem Hamdalla" u="1"/>
        <s v="Khalil Gobran" u="1"/>
        <s v="Ahmed Mahmoud " u="1"/>
        <s v="Shreef Mostafa" u="1"/>
        <s v="Alaa Ahmed Gendy" u="1"/>
        <s v="Sara Shaban" u="1"/>
        <s v="Elfath Mohamed" u="1"/>
        <s v="Nadia Samir" u="1"/>
        <s v="Fatta Mahamed " u="1"/>
        <s v="Nadia Mahamed " u="1"/>
        <s v="Gihan Nasser " u="1"/>
        <s v="Radwan Ahmed " u="1"/>
        <s v="Hani Hassan " u="1"/>
        <s v="Radwan Mahamed " u="1"/>
        <s v="Hanaa Mahamed " u="1"/>
        <s v="Abdul Rahman Hassan " u="1"/>
        <s v="Maha Abedin " u="1"/>
        <s v="Lsmat Ahmed " u="1"/>
        <s v="Mai Kamal" u="1"/>
        <s v="Amir Abdel Tawab" u="1"/>
        <s v="Najwa Mahamed " u="1"/>
        <s v="Hatem Imam " u="1"/>
        <s v="marwa Mohamed " u="1"/>
        <s v="Noha Shams AlDin " u="1"/>
        <s v="Shourok Elsayed" u="1"/>
        <s v="Rowida Bashir" u="1"/>
        <s v="Nourhan Sobhy" u="1"/>
        <s v="Rania Roshdy" u="1"/>
        <s v="Asmaa Seraj El-din" u="1"/>
        <s v="Manar Yousef" u="1"/>
        <s v="Dina Sayed" u="1"/>
        <s v="Shayinda Mohamed" u="1"/>
        <s v="Mahmoud Asmat " u="1"/>
        <s v="Ragei Anayat" u="1"/>
        <s v="Basam Gouda" u="1"/>
        <s v="Alaa Ashraf" u="1"/>
        <s v="Dalia Husne" u="1"/>
        <s v="Aliaa Nader" u="1"/>
        <s v="Soulaf Ahmed " u="1"/>
        <s v="Mohamed Hussien" u="1"/>
        <s v="Maison Osama" u="1"/>
        <s v="Islam 3alwy" u="1"/>
        <s v="Olfat Mohamed" u="1"/>
        <s v="Salama Mohamed" u="1"/>
        <s v="Abdelmanem Mohamed" u="1"/>
        <s v="Sara Samir" u="1"/>
        <s v="Yasmin Amr" u="1"/>
        <s v="Hatem Emam" u="1"/>
        <s v="Sara Shabaan" u="1"/>
        <s v="Sara Mohamed Samir" u="1"/>
        <s v="Farah Nomer" u="1"/>
        <s v="Yousef Abdelkarem" u="1"/>
        <s v="Hend Elmselhe" u="1"/>
        <s v="Rania Fadel" u="1"/>
        <s v="Gamal Ismail" u="1"/>
        <s v="Rana Osama" u="1"/>
        <s v="Essmat Ahmed" u="1"/>
        <s v="Mohamed Naser" u="1"/>
        <s v="Abdullah Nabel" u="1"/>
        <s v="Wafaa Abohamd" u="1"/>
        <s v="Sabreen Said" u="1"/>
        <s v="Salah Yones" u="1"/>
        <s v="Hader Mohamed " u="1"/>
        <s v="Alaa Rezk" u="1"/>
        <s v="Anoar Ali" u="1"/>
        <s v="Saaed Salah" u="1"/>
        <s v="Norhan Ahmed" u="1"/>
        <s v="Mohamed Faroq" u="1"/>
        <s v="Maha Alielden" u="1"/>
        <s v="Adel Elawad" u="1"/>
        <s v="Wafaa Abdelsame3" u="1"/>
        <s v="Hayam Ataalla" u="1"/>
        <s v="Fatma Zekry" u="1"/>
        <s v="Jana Hatem" u="1"/>
        <s v="Malak Ahmed Attif" u="1"/>
        <s v="Nesreen Emam" u="1"/>
        <s v="Mohamed El-kailany" u="1"/>
        <s v="Esmat Ahmed" u="1"/>
        <s v="Rania Fadl" u="1"/>
        <s v="Kareem Gamal" u="1"/>
        <s v="Manar Hesham" u="1"/>
        <s v="Esraa Fawzy" u="1"/>
        <s v="Walid El-kalawy" u="1"/>
        <s v="Hany Ali" u="1"/>
        <s v="Sami Abdelfatah" u="1"/>
        <s v="Mona Abeed" u="1"/>
        <s v="Hadeel Hammad" u="1"/>
        <s v="Alaa Rizk" u="1"/>
        <s v="Dalal Hamdi " u="1"/>
        <s v="Hassan Tamer " u="1"/>
        <s v="Faten Saad" u="1"/>
        <s v="Fatma Yosef" u="1"/>
        <s v="Ahmed Tareq" u="1"/>
        <s v="Khalil Al-desoqy" u="1"/>
        <s v="Abdo Hassan" u="1"/>
        <s v="Amira Mahmoud " u="1"/>
        <s v="Norhan Mamdoh" u="1"/>
        <s v="Lamis Tala3t" u="1"/>
        <s v="Nawal Ali" u="1"/>
        <s v="Mostafa Basem" u="1"/>
        <s v="Raed Saeid" u="1"/>
        <s v="Mahmoud Esmat" u="1"/>
        <s v="Mona Abdelhafiz" u="1"/>
        <s v="Saleh Yones" u="1"/>
        <s v="Hadel Ahmed" u="1"/>
        <s v="Ali Zaid" u="1"/>
        <s v="Mustafa Ebrahim" u="1"/>
        <s v="Norhan Sba3i" u="1"/>
        <s v="Dalia Ahmed" u="1"/>
        <s v="AbdelrahmanMohamed" u="1"/>
        <s v="Amira Kamal" u="1"/>
        <s v="Nour Allah Ahmed" u="1"/>
        <s v="Nadia Samer" u="1"/>
        <s v="Khalil Eldsoki" u="1"/>
        <s v="Ahmed Ramadan" u="1"/>
        <s v="Hamza Ahmed" u="1"/>
        <s v="Faten Ebrahim" u="1"/>
        <s v="Gada Fathy" u="1"/>
        <s v="Ranya Mohamed" u="1"/>
        <s v="Salma Mohy Elden" u="1"/>
        <s v="Hala Baiomy" u="1"/>
        <s v="Eman Elsaid" u="1"/>
        <s v="Khadija Nabel" u="1"/>
        <s v="Manar Tal3at" u="1"/>
        <s v="Karim Embabi" u="1"/>
        <s v="Ashrakat Naser" u="1"/>
        <s v="Kenda Elmarkby" u="1"/>
        <s v="Rasha Mohamed" u="1"/>
        <s v="Lames Tal3at" u="1"/>
        <s v="Mohamed Fadl" u="1"/>
        <s v="Aml Farouk" u="1"/>
        <s v="Hagar Rashad" u="1"/>
        <s v="Samar Hassan" u="1"/>
        <s v="Arwa Hamada" u="1"/>
        <s v="Serag Omar" u="1"/>
        <s v="Shaimaa Moaz" u="1"/>
        <s v="Aisha Abdelsalam" u="1"/>
        <s v="Hayam Ataallah" u="1"/>
        <s v="Nahed Abbas" u="1"/>
        <s v="Basma Ansary" u="1"/>
        <s v="Sherif Sayed" u="1"/>
        <s v="Yasmen Amr" u="1"/>
        <s v="Shiren Elnazer" u="1"/>
        <s v="Fatma Sayed" u="1"/>
        <s v="Hend Elmasalhy" u="1"/>
        <s v="Nagaa Mansuor" u="1"/>
        <s v="Abdulla Mohamed" u="1"/>
        <s v="Badrya Abdelaziz" u="1"/>
        <s v="Sama Mobtasm" u="1"/>
        <s v="Gada Fathe" u="1"/>
        <s v="Gamal Esma3il" u="1"/>
        <s v="Manar Sami" u="1"/>
        <s v="Sayed Ali" u="1"/>
        <s v="Houda Gabar" u="1"/>
        <s v="Walid Harb" u="1"/>
        <s v="Hemat Mostafa" u="1"/>
        <s v="Hanan Abdel3al" u="1"/>
        <s v="Nadia Mohamed" u="1"/>
        <s v="Nesama Abdelma3boed" u="1"/>
        <s v="Walid Suliman" u="1"/>
        <s v="Fatma Hassan" u="1"/>
        <s v="Donia Tamer" u="1"/>
        <s v="Hagar Mostafa" u="1"/>
        <s v="Ala Sayed" u="1"/>
        <s v="Anas Bahlaq" u="1"/>
        <s v="Selim Ahmed" u="1"/>
        <s v=" Aya Abdelrahman" u="1"/>
        <s v="Ali Abdelhamed" u="1"/>
        <s v="Yones Mohamed" u="1"/>
        <s v="Amr Mamdoh" u="1"/>
        <s v="Reham Rashad" u="1"/>
        <s v="Dalia Housny" u="1"/>
        <s v="Dalia Mohamed " u="1"/>
        <s v="Seham Labeb" u="1"/>
        <s v="Ranya Husen" u="1"/>
        <s v="Abeer Alfaqi" u="1"/>
        <s v="Malak Ahmed" u="1"/>
        <s v="Soliman Ebrahim" u="1"/>
        <s v="Yousra Mohamed" u="1"/>
        <s v="Mohamed Elkilany" u="1"/>
        <s v="Fatan Ebrahim" u="1"/>
        <s v="Sanaa Ebraim" u="1"/>
        <s v="Yousra  Mohamed Nour" u="1"/>
        <s v="Marwa Abd Aziz" u="1"/>
        <s v="Mohamed Abdelhamed" u="1"/>
        <s v="Ragi Anayat" u="1"/>
        <s v="Mahmoud Asmat" u="1"/>
        <s v="Hanaa Shaban" u="1"/>
        <s v="Shadya esma3il" u="1"/>
        <s v="Wafaa Abdelsami3" u="1"/>
        <s v="Ayad Walid" u="1"/>
        <s v="Sayad Samir" u="1"/>
        <s v="Mohamed Loqman" u="1"/>
        <s v="Ahmed Shalabi" u="1"/>
        <s v="Eman Mousa" u="1"/>
        <s v="Baraa Ahmed" u="1"/>
        <s v="Asma Sayed" u="1"/>
        <s v="Nehal Ebrahim" u="1"/>
        <s v="NourAullah Ahmed" u="1"/>
        <s v="Omar Alahmed" u="1"/>
        <s v="Raad Mohamed" u="1"/>
        <s v="Ehab Elhamzawy" u="1"/>
        <s v="Ahmed Mohamed Sayd" u="1"/>
        <s v="Adel Naser" u="1"/>
        <s v="Ayman Na3em" u="1"/>
        <s v="Eman Taha" u="1"/>
        <s v="Heba Abozid" u="1"/>
        <s v="Loza Ahmed Mohamed" u="1"/>
        <s v="Marwa Kamal" u="1"/>
        <s v="Hoor mohamed" u="1"/>
        <s v="Somaia Mohamed" u="1"/>
        <s v="Gom3a Ahmed" u="1"/>
        <s v="Eman Elsayed" u="1"/>
        <s v="Atef Samir " u="1"/>
        <s v="Sayed Ail Ahmed " u="1"/>
        <s v="Majed Tawfi" u="1"/>
        <s v="Eslam Sayed" u="1"/>
        <s v="Mohamed Mesh3l" u="1"/>
        <s v="Ahmed Shalaby" u="1"/>
        <s v="Ragaa Abdelwahab" u="1"/>
        <s v="Nermeen Mahmoud" u="1"/>
        <s v="Aya Kamel" u="1"/>
        <s v="Aya Mohamed" u="1"/>
        <s v="Do3aa Abdelhamed" u="1"/>
        <s v="Kalthom Adam" u="1"/>
        <s v="Hagar Mostafa Mahmoud" u="1"/>
        <s v="Batol Ahmed" u="1"/>
        <s v="Hanan Eisa" u="1"/>
        <s v="Raaed Saaed" u="1"/>
        <s v="Sama Mobtasem" u="1"/>
        <s v="Mohamed Elsayed" u="1"/>
        <s v="Lina Tarq" u="1"/>
        <s v="Amr Fadi" u="1"/>
        <s v="Bahgat Zakaria" u="1"/>
        <s v="Abdullah Ayman" u="1"/>
        <s v="Engy Nageb" u="1"/>
        <s v="Mohamed M. Shawqy" u="1"/>
        <s v="Soher Mohamed " u="1"/>
        <s v="E3tmad " u="1"/>
        <s v="Safa Haytham" u="1"/>
        <s v="Omar Haytham" u="1"/>
        <s v="Kareem Hassan" u="1"/>
        <s v="Samar Hassna" u="1"/>
        <s v="Fatma Abdelmeged" u="1"/>
        <s v="Rasha Mohmaed" u="1"/>
        <s v="Nourhan Mamdoh" u="1"/>
        <s v="Hala Elharery" u="1"/>
        <s v="Do3aa Elsayed" u="1"/>
        <s v="Abdelghany Yasen" u="1"/>
        <s v="Abdelazez Mohamed" u="1"/>
        <s v="Dina Adel" u="1"/>
        <s v="Ahmed Rabe3" u="1"/>
        <s v="Hanem Hamdaullah" u="1"/>
        <s v="Enas Elshekh" u="1"/>
        <s v="Aber Elfeqy" u="1"/>
        <s v="Abdelmeged Abdelzaher" u="1"/>
        <s v="Rania Husain" u="1"/>
        <s v="Rehab Sa3ed" u="1"/>
        <s v="Nermin Mahmoud" u="1"/>
        <s v="Maqdis khaled " u="1"/>
        <s v="Hend 3atf" u="1"/>
        <s v="Badrya Sayed" u="1"/>
        <s v="Dalia Abdelradi" u="1"/>
        <s v="Noreen Ahmed " u="1"/>
        <s v="Ahmed Magdy" u="1"/>
        <s v="Salma Fawzy" u="1"/>
        <s v="Samira Abdelhalim" u="1"/>
        <s v="Zain Ali" u="1"/>
        <s v="Yousef Abdelkrem" u="1"/>
        <s v="Maged Tawfeq" u="1"/>
        <s v="Maymona Ali" u="1"/>
        <s v="Manar Mabrok" u="1"/>
        <s v="Ali Ebrahim" u="1"/>
        <s v="Wafaa Abdelsamia" u="1"/>
        <s v="Ebrahim Hamed" u="1"/>
        <s v="Ali Ahmed" u="1"/>
        <s v="Rafa Yousef" u="1"/>
        <s v="Zenab Mohamed" u="1"/>
        <s v="Mohamed Nabil" u="1"/>
        <s v="Eman Raafat" u="1"/>
        <s v="Menna Tarek" u="1"/>
        <s v="Ashraqt Naser" u="1"/>
        <s v="Mariam Abdelatif" u="1"/>
        <s v="Warda Mohamed" u="1"/>
        <s v="Mohamed Shawqy" u="1"/>
        <s v="Taha Omar" u="1"/>
        <s v="Abdelghany Yassin" u="1"/>
        <s v="Kareem Hasan" u="1"/>
        <s v="Ahmed El-shalaby" u="1"/>
        <s v="Rahaf Sayed" u="1"/>
        <s v="Dalia Ehab" u="1"/>
        <s v="Nourallah Ahmed" u="1"/>
        <s v="Alaa El-desouky" u="1"/>
        <s v="Sobhy Mo3wad" u="1"/>
        <s v="Sanaa Ibrahim" u="1"/>
        <s v="Faten Ibrahim" u="1"/>
        <s v="Hussien Ghareeb" u="1"/>
        <s v="Alaa Ahmed M." u="1"/>
        <s v="Emad El-din Mohamed" u="1"/>
        <s v="Hanaa Hussien" u="1"/>
        <s v="Moustafa Abdelhamid" u="1"/>
        <s v="Ibrahim Mohamed " u="1"/>
        <s v="Mariam Ahmed" u="1"/>
        <s v="Nourhan Sobhi" u="1"/>
        <s v="Yazed Yousef" u="1"/>
        <s v="Hala Hatem" u="1"/>
        <s v="Bosaina Abdelrahman" u="1"/>
        <s v="Haitham Awad" u="1"/>
        <s v="Kholod Mohamed" u="1"/>
        <s v="Aya Ashraf" u="1"/>
        <s v="Erini Yousef" u="1"/>
        <s v="Hamdia Ali" u="1"/>
        <s v="Wessam Ismail" u="1"/>
        <s v="Dina Sayed Mohamed" u="1"/>
        <s v="Ahmed Naser el-din" u="1"/>
        <s v="Abdelrahman Fawzy" u="1"/>
        <s v="Samar Hasan" u="1"/>
        <s v="Sherif Moustafa" u="1"/>
        <s v="Reem Khaled" u="1"/>
        <s v="Azza Attia" u="1"/>
        <s v="Yousef Abdelkerim" u="1"/>
        <s v="Samer Hamdy" u="1"/>
        <s v="Ahmed El-shalby" u="1"/>
        <s v="Wael Badeer" u="1"/>
        <s v="Manar Talaat" u="1"/>
        <s v="Mohamed Abdelazim" u="1"/>
        <s v="Sherin El-nazer" u="1"/>
        <s v="Shimaa Almounir" u="1"/>
        <s v="Hussnia Mohamed" u="1"/>
        <s v="Zobida Abdelwahab" u="1"/>
        <s v="Mady Rizk" u="1"/>
        <s v="Samia El-shihamy" u="1"/>
        <s v="Nashwa Sobhy" u="1"/>
        <s v="Noureen Ahmed" u="1"/>
        <s v="Razan Samer" u="1"/>
        <s v="Marwa Ibrahim" u="1"/>
        <s v="Kawthar Salah" u="1"/>
        <s v="Basem Fawzy" u="1"/>
        <s v="Aisha Mohamed" u="1"/>
        <s v="Yazed Nasr" u="1"/>
        <s v="Mahmoud Essmat" u="1"/>
        <s v="Nada Mohamed" u="1"/>
        <s v="Savana Elmakky" u="1"/>
        <s v="Hoor Mohamed Hasan" u="1"/>
        <s v="Shimaa Abdelhamid" u="1"/>
        <s v="Manar Youseif" u="1"/>
        <s v="Habiba Ahmed" u="1"/>
        <s v="Fatma Khaled" u="1"/>
        <s v="Zeinb Ali" u="1"/>
        <s v="Fatma Sahrawy" u="1"/>
        <s v="Ahmed Sayed" u="1"/>
        <s v="Yahia 3oqel" u="1"/>
        <s v="Israa Hamdy" u="1"/>
        <s v="Asmaa El-safy" u="1"/>
        <s v="Dalia Abdelrady" u="1"/>
        <s v="Alfateh Mekky" u="1"/>
        <s v="Abdelmohsen Ibrahim" u="1"/>
        <s v="Maymana Khateb" u="1"/>
        <s v="Shorouk Ali" u="1"/>
        <s v="Yousef Abdelzaher" u="1"/>
        <s v="Nehal Ibrahim" u="1"/>
        <s v="Aziza Awad" u="1"/>
        <s v="Yousina Reda" u="1"/>
        <s v="Yousef Salah" u="1"/>
        <s v="Wafaa Mohamed" u="1"/>
        <s v="Ahmed Tamer" u="1"/>
        <s v="Mohamed Maged" u="1"/>
        <s v="Mohamed Abdo" u="1"/>
        <s v="Ahmed Elshaby" u="1"/>
        <s v="Hanan Eissa" u="1"/>
        <s v="Alaa Hafez" u="1"/>
        <s v="Seif Mouqbel" u="1"/>
        <s v="Heba Abo zaid" u="1"/>
        <s v="Loza Ahmed Mahmoud" u="1"/>
        <s v="Fatma Ahmed Taha" u="1"/>
        <s v="Nouran Mohamed" u="1"/>
        <s v="Habiba abdelfatah" u="1"/>
        <s v="Fatma Mahmoud" u="1"/>
        <s v="Soher Mahmoud" u="1"/>
        <s v="Nour Bendary" u="1"/>
        <s v="Heba Abdel Jawad" u="1"/>
        <s v="Saria Abdel Karim " u="1"/>
        <s v="Soha Mohamed" u="1"/>
        <s v="Alaa Hassan" u="1"/>
        <s v="Adel Naser Eldin" u="1"/>
        <s v="Nada Ali" u="1"/>
        <s v="Kamal Nassar" u="1"/>
        <s v="Monira Yassin" u="1"/>
        <s v="Mazar Kamal" u="1"/>
        <s v="Qamer Hegazy" u="1"/>
        <s v="Yazed Khedr" u="1"/>
        <s v="Walaa Moustafa" u="1"/>
        <s v="Nermin Ali" u="1"/>
        <s v="Maysa Shawqi" u="1"/>
        <s v="Hassan Haitham" u="1"/>
        <s v="Reham Ebrahim" u="1"/>
        <s v="Abdelrahman Adel" u="1"/>
        <s v="Rwayda Besher" u="1"/>
        <s v="Rana Hisham" u="1"/>
        <s v="Sarya Abdelkreem" u="1"/>
        <s v="Ranya Husain" u="1"/>
        <s v="Sohir Mahmoud" u="1"/>
        <s v="Mohamed Abdelazem" u="1"/>
        <s v="Afrag Mohamed" u="1"/>
        <s v="M3awya Ahmed" u="1"/>
        <s v="Alaa Amr" u="1"/>
        <s v="Farhan Qasem" u="1"/>
        <s v="Saef Moqbel" u="1"/>
        <s v="Amr Mohamed" u="1"/>
        <s v="Alaa Rezq" u="1"/>
        <s v="Malka Fahd" u="1"/>
        <s v="Qamar Hgazy" u="1"/>
        <s v="Wesam Esmail" u="1"/>
        <s v="Basant Hassan" u="1"/>
        <s v="Ahmed Medhat" u="1"/>
        <s v="Heba Abdelgaoad" u="1"/>
        <s v="Waal Mohamed" u="1"/>
        <s v="Yousef Abdelkreem" u="1"/>
        <s v="Osama Ahmed" u="1"/>
        <s v="Noren Ahmed" u="1"/>
        <s v="Modi Elmotery" u="1"/>
        <s v="Afaf Mohamed" u="1"/>
        <s v="Mahmoud Yasen" u="1"/>
        <s v="Atia Ashraf" u="1"/>
        <s v="Farid Abdelhamid" u="1"/>
        <s v="Karema Abdelwahed" u="1"/>
        <s v="Om hashem Abdelwahed" u="1"/>
        <s v="Hanem Hemdullah" u="1"/>
        <s v="Aml Mamdouh" u="1"/>
        <s v="Sara Yahia Fouad" u="1"/>
        <s v="Ahmed Nasr El-din" u="1"/>
        <s v="Rabah Mahmoud" u="1"/>
        <s v="Manar Saeid" u="1"/>
        <s v="Essam Abdelrehem" u="1"/>
        <s v="Lana Essam" u="1"/>
        <s v="Nancy Abdelfatah" u="1"/>
        <s v="Yassin Khaled" u="1"/>
        <s v="Abdelhady Abo Elsa3ad" u="1"/>
        <s v="Abeer Elfaky" u="1"/>
        <s v="Asmaa Mohamed" u="1"/>
        <s v="Hend Elmesalhy" u="1"/>
        <s v="Noureen Ahmed " u="1"/>
        <s v="Rawda Shehab" u="1"/>
        <s v="Zaina Ali" u="1"/>
        <s v="Samaa Magdy" u="1"/>
        <s v="Samia Ahmed" u="1"/>
        <s v="Anas Hassaneen" u="1"/>
        <s v="Asmaa Hosny" u="1"/>
        <s v="Mariam Abdullah" u="1"/>
        <s v="Sohaila abdel Azim" u="1"/>
        <s v="Shierf Ebrahim" u="1"/>
        <s v="M/Shorouk " u="1"/>
        <s v="Ranya Rashdi" u="1"/>
        <s v="Hagar Abdel3lim" u="1"/>
        <s v="Fatma Saadelden" u="1"/>
        <s v="Somaia Saad" u="1"/>
        <s v="Zenab Magdy" u="1"/>
        <s v="Jana Walid" u="1"/>
        <s v="Mona Abed" u="1"/>
        <s v="Abdelmohseen Ebrahim" u="1"/>
        <s v="Hanan Aesaa" u="1"/>
        <s v="Hisain Mahmoud" u="1"/>
        <s v="Soha Mohamed " u="1"/>
        <s v="Ahmed Adam" u="1"/>
        <s v="Mohamed Mortada" u="1"/>
        <s v="Yaseen Ali" u="1"/>
        <s v="Enas Elshikh" u="1"/>
        <s v="Sara Abdelazez" u="1"/>
        <s v="Solaf Ahmed " u="1"/>
        <s v="Aida Ahmed" u="1"/>
        <s v="Doaa Elshref" u="1"/>
        <s v="Hany Asameldin" u="1"/>
        <s v="Waad Adel" u="1"/>
        <s v="Wael Mohamed" u="1"/>
        <s v="Eman Faroq" u="1"/>
        <s v="Aser Ahmed" u="1"/>
        <s v="Maha Badawy" u="1"/>
        <s v="Abdelminam Mousa" u="1"/>
        <s v=" Mariam Mohamed" u="1"/>
        <s v="Kamilia Husain" u="1"/>
        <s v="Rafef Husain" u="1"/>
        <s v="Attia Ashraf" u="1"/>
        <s v="Enas Darwesh" u="1"/>
        <s v="Mouhga Salah" u="1"/>
        <s v="Malak Ammer" u="1"/>
        <s v="Enas Kamal" u="1"/>
        <s v="Abrar Gamil" u="1"/>
        <s v="Wessam Isamil" u="1"/>
        <s v="Sohila Mohamed" u="1"/>
        <s v="Eman Farouk" u="1"/>
        <s v="Yazed Naser" u="1"/>
        <s v="Mona Salem" u="1"/>
        <s v="Aya Samir" u="1"/>
        <s v="Amr Abdullah" u="1"/>
        <s v="Zobida Abdelrahman" u="1"/>
        <s v="Marwa Waled" u="1"/>
        <s v="Moatasem Ibrahim" u="1"/>
        <s v="Mohamed Medhat" u="1"/>
        <s v="Tala Maged" u="1"/>
        <s v="Tasnim Ismail" u="1"/>
        <s v="Ahmed Mahmoud Ahmed" u="1"/>
        <s v="Hanan Fathy" u="1"/>
        <s v="Asma Elsafy" u="1"/>
        <s v="Ghada Shaban" u="1"/>
        <s v="Fatma Fouad" u="1"/>
        <s v="Yaser Zoher" u="1"/>
        <s v="Eslam Khaled" u="1"/>
        <s v="Abdelrahman" u="1"/>
        <s v="Haya Hedar" u="1"/>
        <s v="Laila El3mary" u="1"/>
        <s v="Aaser Ahmed " u="1"/>
        <s v="Maisa Shawqe" u="1"/>
        <s v="Shikha Salah" u="1"/>
        <s v="Mo3tasm Ebrahim" u="1"/>
        <s v="Ebrahim Mahros" u="1"/>
        <s v="Eman Farwq" u="1"/>
        <s v="Maya Mahmoud" u="1"/>
        <s v="Ahmed Abas" u="1"/>
        <s v="Mohamed Abdelfatah" u="1"/>
        <s v="Omar Zaki" u="1"/>
        <s v="Ranya Mahmoud" u="1"/>
        <s v="Wafaa Ebrahim" u="1"/>
        <s v="Hala Bayoumy" u="1"/>
        <s v="Fatema Elhusiny" u="1"/>
        <s v="Fatma Abdelgalel" u="1"/>
        <s v="Amina Farag" u="1"/>
        <s v="Menna Abdelminam" u="1"/>
        <s v="Rasha Ahmed" u="1"/>
        <s v="Hanaa Hashem" u="1"/>
        <s v="Amna Farhan" u="1"/>
        <s v="Inas Kamal" u="1"/>
        <s v="Sayada Elasyed" u="1"/>
        <s v="Ahmed Mahmoud Khalil" u="1"/>
        <s v="Ayman Abdelrahman" u="1"/>
        <s v="Nada" u="1"/>
        <s v="Taher Nofel" u="1"/>
        <s v="Nawar Soliman" u="1"/>
        <s v="Ashrqat Naser" u="1"/>
        <s v="Nadeen Abdelsalam" u="1"/>
        <s v="Haitham Bakry" u="1"/>
        <s v="Mona Salah" u="1"/>
        <s v="Hamza Alaa" u="1"/>
        <s v="Ibrahim Mahrous" u="1"/>
        <s v="Basem Abdelman3em" u="1"/>
        <s v="Yassin Hatem" u="1"/>
        <s v="Moustafa Gamal" u="1"/>
        <s v="Reda Khaled" u="1"/>
        <s v="Asmaa Ashraf" u="1"/>
        <s v="Khaled Ali" u="1"/>
        <s v="Amr M. Moustafa" u="1"/>
        <s v="Mayar Wessam" u="1"/>
        <s v="Zahra Ramadan" u="1"/>
        <s v="Attif Matar" u="1"/>
        <s v="Shimaa Hosny" u="1"/>
        <s v="Menna Abdelman3em" u="1"/>
        <s v="Tarek Hafez" u="1"/>
        <s v="Hanan Hassan" u="1"/>
        <s v="Ahmed Khalil" u="1"/>
        <s v="Ashraf Abdelhalim" u="1"/>
        <s v="Reham Saqr" u="1"/>
        <s v="Loai Abdelrazik" u="1"/>
        <s v="Alaa Khaled" u="1"/>
        <s v="Manar Mabrouk" u="1"/>
        <s v="Nermeen Roshdy" u="1"/>
        <s v="Fathia Mahfouz" u="1"/>
        <s v="Yousef Hazem" u="1"/>
        <s v="Donia Ibrahim" u="1"/>
        <s v="Ameena Abdelsalam" u="1"/>
        <s v="Adama Lawal" u="1"/>
        <s v="Naser Mahmoud" u="1"/>
        <s v="Mariam Adel" u="1"/>
        <s v="Ahmed Ismail" u="1"/>
        <s v="Maha Abdelma3tmed" u="1"/>
        <s v="Abdelman3em Abdelhamid" u="1"/>
        <s v="Fathia Shawqy" u="1"/>
        <s v="Assem Lotfy" u="1"/>
        <s v="Amana Qassem" u="1"/>
        <s v="Ahmed El-sayed" u="1"/>
        <s v="Ebtsam El-senosy" u="1"/>
        <s v="Amira Samy" u="1"/>
        <s v="Mahoud El-tohamy" u="1"/>
        <s v="Najat Mansour" u="1"/>
        <s v="Hanan Hamed" u="1"/>
        <s v="Mohamed Morsy" u="1"/>
        <s v="Mahmoud Ayman" u="1"/>
        <s v="Shafeq Taleb" u="1"/>
        <s v="Zeinb Hosney" u="1"/>
        <s v="Wafaa Ahmed Ibrahim" u="1"/>
        <s v="Rania Hussien" u="1"/>
        <s v="Mariam Mohsen" u="1"/>
        <s v="Moustafa Mohamed" u="1"/>
        <s v="Karma Mohamed" u="1"/>
        <s v="Ali Hussien Ali" u="1"/>
        <s v="Nasr Abdo" u="1"/>
        <s v="Mo3tasem Ibrahim" u="1"/>
        <s v="Rania Mohamed" u="1"/>
        <s v="Shimaa Hosney" u="1"/>
        <s v="Mahmoud Hasan" u="1"/>
        <s v="Enas Darwish" u="1"/>
        <s v="Khadija Abdelhamid" u="1"/>
        <s v="Mounira Mohamed" u="1"/>
        <s v="Kenda El-marqby" u="1"/>
        <s v="Moustafa Basem" u="1"/>
        <s v="Ahmed Nagah" u="1"/>
        <s v="Hassnaa Hussien" u="1"/>
        <s v="Doha Nasser " u="1"/>
        <s v="Ghaida Al-Kardani" u="1"/>
        <s v="Sagi Mohamed " u="1"/>
        <s v="Hany Essam" u="1"/>
        <s v="Abdelaleem Abdo" u="1"/>
        <s v="Atallah Madi" u="1"/>
        <s v="Mayasa Shawqy" u="1"/>
        <s v="Salma Mohy Eldin" u="1"/>
        <s v="Sara Abdelaziz" u="1"/>
        <s v="Gehan Mohamed" u="1"/>
        <s v="Hasan Naser" u="1"/>
        <s v="Yousef Medhat" u="1"/>
        <s v="Mohamed Zainy" u="1"/>
        <s v="Abdullah Bakhet" u="1"/>
        <s v="Eman Abdelnaser" u="1"/>
        <s v="Amany Abdelaziz" u="1"/>
        <s v="Abdelrahman Haroun" u="1"/>
        <s v="Jana Ibrahim" u="1"/>
        <s v="Ahmed Hagag" u="1"/>
        <s v="Mai Abdelrahman" u="1"/>
        <s v="Ghaidaa Elqurdany" u="1"/>
        <s v="Mona Abdelhafez" u="1"/>
        <s v="Eman El-sayed" u="1"/>
        <s v="Malka Hasan" u="1"/>
        <s v="Nadia Fathy" u="1"/>
        <s v="Tamim Ahmed" u="1"/>
        <s v="Nadia Abdelmen3em" u="1"/>
        <s v="Abdelbaset Ahmed" u="1"/>
        <s v="Ragaa Mohamed" u="1"/>
        <s v="Mo3tsem Ibrahim" u="1"/>
        <s v="Mohamed Abdelnabi" u="1"/>
        <s v="Abdel3alim Abdo" u="1"/>
        <s v="Nasra Hasan" u="1"/>
        <s v="Fathia Shawq" u="1"/>
        <s v="Assem Lotfi" u="1"/>
        <s v="Amgad Tolba" u="1"/>
        <s v="Maysr Halwla" u="1"/>
        <s v="Rafa Sharf Eldin" u="1"/>
        <s v="Fatma Abdelman3em" u="1"/>
        <s v="Safaa Abdel Hakim" u="1"/>
        <s v="Farah Namir" u="1"/>
        <s v="Safia Yousef" u="1"/>
        <s v="Kamel Hussein" u="1"/>
        <s v="Zeinb Mohamed" u="1"/>
        <s v="Intsar Mahfouz" u="1"/>
        <s v="Nasser Mahmoud" u="1"/>
        <s v="Saga Naser" u="1"/>
        <s v="Salwa Abdelhamid" u="1"/>
        <s v="Hossam Mohsen" u="1"/>
        <s v="Shawqy Abdelghany" u="1"/>
        <s v="Mohamed Abdelhafez" u="1"/>
        <s v="Souaad Mohamed" u="1"/>
        <s v="Sanaa Yahia" u="1"/>
        <s v="Khawla Farg" u="1"/>
        <s v="Ahmed Mohmed" u="1"/>
        <s v="Shawqi Ali Abdullah" u="1"/>
        <s v="Noura Yousry" u="1"/>
        <s v="Rania Hamouda" u="1"/>
        <s v="Sara Hamdy" u="1"/>
        <s v="Zakria Ahmed" u="1"/>
        <s v="Noura Mansour" u="1"/>
        <s v="Aliya Lawal" u="1"/>
        <s v="Abobakr Zakria" u="1"/>
        <s v="Nasr Abdelmen3em" u="1"/>
        <s v="Abdo Nasr" u="1"/>
        <s v="Mahmoud Mousalm" u="1"/>
        <s v="Abdel3aty Gom3a" u="1"/>
        <s v="Marwa Ali" u="1"/>
        <s v="Roqia Hasneen" u="1"/>
        <s v="Menna tallah Abo Elnasr" u="1"/>
        <s v="Savana Elmalky" u="1"/>
        <s v="Mohamed Moursy" u="1"/>
        <s v="Aya Abdel3aty" u="1"/>
        <s v="Heba Abdelgawad" u="1"/>
        <s v="Saga Mohamed" u="1"/>
        <s v="Omnia Abdelmen3em" u="1"/>
        <s v="Amena Abdelsalam" u="1"/>
        <s v="Abdelrahman Amr" u="1"/>
        <s v="Akmal Mourtada" u="1"/>
        <s v="Mona Mohamed Ali" u="1"/>
        <s v="Reem Yasser" u="1"/>
        <s v="Yousef Ramadan" u="1"/>
        <s v="Nermen Roshdy" u="1"/>
        <s v="Omar Abdelaal" u="1"/>
        <s v="Yousef Abdelkerem" u="1"/>
        <s v="Saad Mohamed" u="1"/>
        <s v="Rania Ragab" u="1"/>
        <s v="Mahmoud Salama" u="1"/>
        <s v="Aziza Mohamed" u="1"/>
        <s v="Roqia Hussien" u="1"/>
        <s v="Mohy Eldin Farghly" u="1"/>
        <s v="Ali Abdeldaim" u="1"/>
        <s v="Fatma Khalaf" u="1"/>
        <s v="Rawda Hasan" u="1"/>
        <s v="Safaa Abdelhakim" u="1"/>
        <s v="Feras El-khafagy" u="1"/>
        <s v="Abo bakr Zakria" u="1"/>
        <s v="Amjad Talaba" u="1"/>
        <s v="Amani Abdel Aziz" u="1"/>
        <s v="Bismillah Shehata" u="1"/>
        <s v="Maryam Ali" u="1"/>
        <s v="Aziza Mahamed" u="1"/>
        <s v="Fatima Khalaf" u="1"/>
        <s v="Asmaa Attia " u="1"/>
        <s v="Hussein Haitham " u="1"/>
        <s v="Khaled Badawi" u="1"/>
        <s v="Abdul Rahman Muhamad" u="1"/>
        <s v="Muhamad Magdy " u="1"/>
        <s v="Mahmoud Abdel Hamid " u="1"/>
        <s v=" Mahamed Abdullah Reda" u="1"/>
        <s v="Bassam Ibrahim" u="1"/>
        <s v="Ahmed Dawood" u="1"/>
        <s v=" Abdel3alim Abdo" u="1"/>
        <s v="Islam Khaled" u="1"/>
        <s v="Adham Abdelfatah" u="1"/>
        <s v="Malek Ahmed" u="1"/>
        <s v="Samia Elshohemy" u="1"/>
        <s v="Abo bakr Saad" u="1"/>
        <s v="Sara Abdelmotelb" u="1"/>
        <s v="Hoda Abdelmotleb" u="1"/>
        <s v="Mahmoud El-nagar" u="1"/>
        <s v="Mohamed El-nagar" u="1"/>
        <s v="Yasmin Yahia" u="1"/>
        <s v="Menna Ibrahim" u="1"/>
        <s v="Mohamed Ahmed Elsayed" u="1"/>
        <s v="Hamdia Ali Ahmed" u="1"/>
        <s v="Noha Shams Eldin" u="1"/>
        <s v="Eslam Elmogy" u="1"/>
        <s v="Reham Ahmed" u="1"/>
        <s v="Mohamed Tarek" u="1"/>
        <s v="Shourok Fares" u="1"/>
        <s v="Moataz Nasr" u="1"/>
        <s v="Ahmed Se3dawy" u="1"/>
        <s v="Moustafa Eid" u="1"/>
        <s v="Alaa Eldesaoky" u="1"/>
        <s v="Rasha Ahmed Hussien" u="1"/>
        <s v="Mariam Ali" u="1"/>
        <s v="Waled 3etman" u="1"/>
        <s v="Reham Khaled" u="1"/>
        <s v="Aisha Idress" u="1"/>
        <s v="Medhat Moustafa" u="1"/>
        <s v="Fathia Hamdy" u="1"/>
        <s v="Randa Abdelwahab" u="1"/>
        <s v="Roqia Osama" u="1"/>
        <s v="Elham Farouk" u="1"/>
        <s v="Mohamed Abdullah" u="1"/>
        <s v="Hany Hasan" u="1"/>
        <s v="Nasrt Abdelkathem" u="1"/>
        <s v="Fathia Yassin" u="1"/>
        <s v="Fatma Eldahdoh" u="1"/>
        <s v="Omar Ayman " u="1"/>
        <s v="Fadwa Awad" u="1"/>
        <s v="Sohaila Magdy" u="1"/>
        <s v="Nabil Hassan" u="1"/>
        <s v="Rou'aa Karm" u="1"/>
        <s v="Tarek Moustafa" u="1"/>
        <s v="Ragaa Tag Eldin" u="1"/>
        <s v="Ne3mat Hasan" u="1"/>
        <s v="Yara Nady" u="1"/>
        <s v="Hemdan Abdelmohimen" u="1"/>
        <s v="Basem Abdelmen3em" u="1"/>
        <s v="Alhag Abo bakr" u="1"/>
        <s v="Mohamed Fares" u="1"/>
        <s v="Waled 3tman" u="1"/>
        <s v="Amnna Qasem" u="1"/>
        <s v="Mahmoud Abdelsabour" u="1"/>
        <s v="Almaa Hashem" u="1"/>
        <s v="Safia Hasan" u="1"/>
        <s v="Asmaa Attia" u="1"/>
        <s v="Fathya Hamdy" u="1"/>
        <s v="Hader Dawoud " u="1"/>
        <s v="Sedra Osama " u="1"/>
        <s v="Moustafa Reda" u="1"/>
        <s v="Sameh Elqattan" u="1"/>
        <s v="Nasrt Abdelkazem" u="1"/>
        <s v="Ragaa Moahmed" u="1"/>
        <s v="Shourok Ahmed" u="1"/>
        <s v="Idrees Mohamed" u="1"/>
        <s v="Mariam Marwan" u="1"/>
        <s v="Mohamed Mohsen" u="1"/>
        <s v="Shaden Mo3taz" u="1"/>
        <s v="Safwat Qurny" u="1"/>
        <s v="Hanan Mahmoud" u="1"/>
        <s v="Roaa Karm" u="1"/>
        <s v="Yousef Ali" u="1"/>
        <s v="Mohamed Abdelnaby" u="1"/>
        <s v="Elsenousy Mohamed" u="1"/>
        <s v="Mahmoud Abdelsabor" u="1"/>
        <s v="3lamaa Hashem" u="1"/>
        <s v="Azza Salah" u="1"/>
        <s v="Almazz Mohamed" u="1"/>
        <s v="Nabil Hasan" u="1"/>
        <s v="Gehad Ghareb" u="1"/>
        <s v="Adam Naser" u="1"/>
        <s v="Rehab Ibrahim" u="1"/>
        <s v="Mohamed Abdelwahab" u="1"/>
        <s v="Hamdy Moustafa" u="1"/>
        <s v="Mayar Osama" u="1"/>
        <s v="Amona Hamed " u="1"/>
        <s v="Asmaa Ayman " u="1"/>
        <s v="Fatima Youssef" u="1"/>
        <s v="Mohamed " u="1"/>
        <s v="Soaad Hamza" u="1"/>
        <s v="Heba Sayed" u="1"/>
        <s v="Mouraf Alarnaout" u="1"/>
        <s v="Sara Gamal" u="1"/>
        <s v="Ali Osama" u="1"/>
        <s v="Gourge Hana" u="1"/>
        <s v="Hussein Mohamed" u="1"/>
        <s v="Elhag Abo bakr" u="1"/>
        <s v="Nagah Atta" u="1"/>
        <s v="Rania Hussein" u="1"/>
        <s v="Lina Ahmed" u="1"/>
        <s v="Nourseen Ahmed" u="1"/>
        <s v="Joumana Ahmed" u="1"/>
        <s v="Ahmed Nagy" u="1"/>
        <s v="Adel Shalaby" u="1"/>
        <s v="Mona Sobhy Nour" u="1"/>
        <s v="Ali Abdeldayam" u="1"/>
        <s v="Nahed Abdelkhaleq" u="1"/>
        <s v="Sahar Saad " u="1"/>
        <s v="Noha Ali Hasan" u="1"/>
        <s v="Abdelmaqsoud Soliman" u="1"/>
        <s v="Rehab Attif" u="1"/>
        <s v="Almaz Mohamed" u="1"/>
        <s v="Sabrin Fathy" u="1"/>
        <s v="Mohamed Ghasan" u="1"/>
        <s v="Asmaa Tarek" u="1"/>
        <s v="Najat Farg" u="1"/>
        <s v="Sabah Ali" u="1"/>
        <s v="Mohamed Shabaan" u="1"/>
        <s v="Elameen Bashery" u="1"/>
        <s v="Soaad Mohamed" u="1"/>
        <s v="Hoor Selim" u="1"/>
        <s v="Farida Mohamed" u="1"/>
        <s v="Mai Samir" u="1"/>
        <s v="Dalia Ibrahim" u="1"/>
        <s v="3amir Ahmed" u="1"/>
        <s v="Eman Nagy Abdelhamid" u="1"/>
        <s v="Ma3awia Ahmed" u="1"/>
        <s v="Labib Ahmed" u="1"/>
        <s v="Abdelatti Gom3a" u="1"/>
        <s v="Aisha Idrees" u="1"/>
        <s v="Bashair Ghaleb" u="1"/>
        <s v="Mo'men Saad" u="1"/>
        <s v="Assem Mahmoud" u="1"/>
        <s v="Azza Zain" u="1"/>
        <s v="Esraa Eid" u="1"/>
        <s v="Wafaa Ibrahim" u="1"/>
        <s v="Ahmed Tarek" u="1"/>
        <s v="Ya3qoub Mohamed" u="1"/>
        <s v="Mohamed Waled" u="1"/>
        <s v="Shorouk Fares" u="1"/>
        <s v="Mohaned Medhat" u="1"/>
        <s v="Sherif  Mohamed " u="1"/>
        <s v="Ahmed Eid El3adwy" u="1"/>
        <s v="Abdullah Assem" u="1"/>
        <s v="Aisha Hasan" u="1"/>
        <s v="Hasan Moustafa" u="1"/>
        <s v="Reda Ali" u="1"/>
        <s v="Amal Abdelbaset" u="1"/>
        <s v="Aya Atheer" u="1"/>
        <s v="Atheer Labib" u="1"/>
        <s v="Moustafa Samy" u="1"/>
        <s v="Samira Mohamed" u="1"/>
        <s v="Mohamed Ziyad " u="1"/>
        <s v="Amany Shalaby" u="1"/>
        <s v="Omnia Moustafa" u="1"/>
        <s v="Omar Ahmed Metwaly" u="1"/>
        <s v="Mohamed Ayoub" u="1"/>
        <s v="Om Mohamed" u="1"/>
        <s v="Nageeb Mohamed" u="1"/>
        <s v="Mahmoud Abdelqader" u="1"/>
        <s v="Naseem Omar " u="1"/>
        <s v="Omar Mustafa" u="1"/>
        <s v="Ebtihag Awadallah " u="1"/>
        <s v="Alyaa Nader" u="1"/>
        <s v="Hader Fouad" u="1"/>
        <s v="Menna Hamdy" u="1"/>
        <s v="Noha Salah" u="1"/>
        <s v="Mou3wia Ahmed" u="1"/>
        <s v="Waled Shaheen" u="1"/>
        <s v="Bashir Ghaleb" u="1"/>
        <s v="Mariam Wabry" u="1"/>
        <s v="Marwan Gaber" u="1"/>
        <s v="Moustafa Hanfy" u="1"/>
        <s v="Sawsan Salem" u="1"/>
        <s v="Mariam Sayed" u="1"/>
        <s v="Samira Tawfik" u="1"/>
        <s v="Ayan Adem" u="1"/>
        <s v="Amino Farah" u="1"/>
        <s v="Nour eldin Abdelatif" u="1"/>
        <s v="lobna abdelfattah" u="1"/>
        <s v="Mohamed Siraj " u="1"/>
        <s v="Maysoon Mustafa " u="1"/>
        <s v="Youssef Khaled Mohamed" u="1"/>
        <s v="Esraa Ahmed " u="1"/>
        <s v="Shahad Walid" u="1"/>
        <s v="Ahmed El-garhy" u="1"/>
        <s v="Lina Tariq" u="1"/>
        <s v="Nima Othman " u="1"/>
        <s v="Mohamed Abdullah " u="1"/>
        <s v="Magdy Mohamed " u="1"/>
        <s v="Mustafa Magdy " u="1"/>
        <s v="Abdel Ati Sayed " u="1"/>
        <s v="Mustafa Abdul Sattar" u="1"/>
        <s v="Anwar Mohamed " u="1"/>
        <s v="Mustafa Ahmed " u="1"/>
        <s v="Donia Ibrahim " u="1"/>
        <s v="Hanaa Mohamed " u="1"/>
        <s v="Omar Waild " u="1"/>
        <s v="Youssef Mustafa " u="1"/>
        <s v="Abdul Rahim" u="1"/>
        <s v="Shahnaz Abdul Hakim" u="1"/>
        <s v="Marfit Mohamed" u="1"/>
        <s v="Angia Abdullah" u="1"/>
        <s v="doaa Farag Ahmed " u="1"/>
        <s v="Eress Ahmed " u="1"/>
        <s v="Fathia Mahfouz " u="1"/>
        <s v="Genie Ibrahim " u="1"/>
        <s v="Mayar Osama " u="1"/>
        <s v="Sherif Mohamed" u="1"/>
        <s v="Hanady Abdullah" u="1"/>
        <s v="Nashwa Shehata" u="1"/>
        <s v="Gamal Abdelnaser" u="1"/>
        <s v="Ahmed Eid" u="1"/>
        <s v="Farg Abdelrahman" u="1"/>
        <s v="Aml Shabaan" u="1"/>
        <s v="Manar Salah" u="1"/>
        <s v="Moustafa Sami" u="1"/>
        <s v="Shahinaz Abdelhamid" u="1"/>
        <s v="Fatma Abdelrehim" u="1"/>
        <s v="Waled Shahin" u="1"/>
        <s v="Malka Refaat" u="1"/>
        <s v="Mahmoud M. Taher" u="1"/>
        <s v="Intsar Saleh" u="1"/>
        <s v="Rasha Nady" u="1"/>
        <s v="Talin Mohamed" u="1"/>
        <s v="Nasra Abdelwanes" u="1"/>
        <s v="Shorok Abdullah" u="1"/>
        <s v="Shawqy Abdullah" u="1"/>
        <s v="Amona Hamed" u="1"/>
        <s v="Ragaa Abdelwahed" u="1"/>
        <s v="Adel Mahmoud" u="1"/>
        <s v="Elham Shahin" u="1"/>
        <s v="Moustafa Hussien" u="1"/>
        <s v="Ghenwa Waled" u="1"/>
        <s v="Ali Sherif" u="1"/>
        <s v="Wafaa Sayed" u="1"/>
        <s v="Angie Medhat " u="1"/>
        <s v="Mahdy Hatem" u="1"/>
        <s v="Heba Hussien" u="1"/>
        <s v="Safaa Fawzy" u="1"/>
        <s v="Mohamed Fathy" u="1"/>
        <s v="Shahd Fouad" u="1"/>
        <s v="Omnia Maher" u="1"/>
        <s v="Kareem Mohamed" u="1"/>
        <s v="Hesham Mahmoud" u="1"/>
        <s v="Abdelrahman Yahia" u="1"/>
        <s v="Ahmed Mohamed Saleh" u="1"/>
        <s v="Fatma Abdelrahem" u="1"/>
        <s v="Khedr Ibrahim" u="1"/>
        <s v="Aziza Wahed" u="1"/>
        <s v="Mennatallah Mohamed" u="1"/>
        <s v="Moustafa Abdelsatar" u="1"/>
        <s v="Farghly Ramadan" u="1"/>
        <s v="Yousef Fathy" u="1"/>
        <s v="Rofida Gaber" u="1"/>
        <s v="Shimaa Mohsen" u="1"/>
        <s v="Basma Mohamed Mansour" u="1"/>
        <s v="Mohamed Ezzat" u="1"/>
        <s v="Ahlam Mohamed" u="1"/>
        <s v="Ahmed Ibrahim" u="1"/>
        <s v="Hamada Mohamed" u="1"/>
        <s v="Ahmed Heshmat" u="1"/>
        <s v="Mohamed Hag" u="1"/>
        <s v="Hany Nabil" u="1"/>
        <s v="Mohanad Medhat" u="1"/>
        <s v="Elham Abdelmonsef" u="1"/>
        <s v="Ramadan Taha" u="1"/>
        <s v="Abdel3atty Sayed" u="1"/>
        <s v="Mona Abdelmahsen" u="1"/>
        <s v="Bashaer Ghaleb" u="1"/>
        <s v="Nourhan Younis" u="1"/>
        <s v="Basmla Mahmoud" u="1"/>
        <s v="Kholod Moustafa" u="1"/>
        <s v="Asmaa Mansour" u="1"/>
        <s v="Khadija Ahmed" u="1"/>
        <s v="Mohamed Ibrahim " u="1"/>
        <s v="Zohal Hassan Ali" u="1"/>
        <s v="Gehan Gamal" u="1"/>
        <s v="Madiha Ahmed" u="1"/>
        <s v="Moataz Attia" u="1"/>
        <s v="Mai Ibrahim Elgaml" u="1"/>
        <s v="Rabie Abo elhasan" u="1"/>
        <s v="Basmala Hasan" u="1"/>
        <s v="Mahmoud Mahran" u="1"/>
        <s v="Yassin Abdullah" u="1"/>
        <s v="Mona Ebeed" u="1"/>
        <s v="Jana Abdelrahman" u="1"/>
        <s v="Safaa Ahmed Eldaly" u="1"/>
        <s v="Wael Ahmed" u="1"/>
        <s v="Amer " u="1"/>
        <s v="Asmaa Ibrahim " u="1"/>
        <s v="Sara Hani" u="1"/>
        <s v="Kawthar Youssef" u="1"/>
        <s v="Shourok Abdullah" u="1"/>
        <s v="Engy Medhat" u="1"/>
        <s v="Rehwa Adam" u="1"/>
        <s v="Rodina Moustafa" u="1"/>
        <s v="Reem Hussein" u="1"/>
        <s v="Hanan Attif" u="1"/>
        <s v="Abdullah Ayman Abdullah" u="1"/>
        <s v="Fatma Fawzy" u="1"/>
        <s v="Nafisa Saber" u="1"/>
        <s v="Tarek Saleh" u="1"/>
        <s v="Ma'moon Olingla" u="1"/>
        <s v="Mohamed Shibl" u="1"/>
        <s v="Mohamed Gohar" u="1"/>
        <s v="Khadra Elsayed" u="1"/>
        <s v="Eman Abdelgawad" u="1"/>
        <s v="Mahmoud Abdelrazik" u="1"/>
        <s v="Rabiea Abo Elhasan" u="1"/>
        <s v="Mamdouh Abdelhamed" u="1"/>
        <s v="Mohamed Eid " u="1"/>
        <s v="Mohamed Salah 3dly" u="1"/>
        <s v="Khaled Ahmed Helmy" u="1"/>
        <s v="Manga Mohamed" u="1"/>
        <s v="Mona Abdelmohsen" u="1"/>
        <s v="Ahmed M. Sayed" u="1"/>
        <s v="Fatima Moftah" u="1"/>
        <s v="Manal Tawfik" u="1"/>
        <s v="Anwar Mohamed" u="1"/>
        <s v="Moustafa Ahmed" u="1"/>
        <s v="Ammar Osama" u="1"/>
        <s v="Siham Al-Sawaf" u="1"/>
        <s v="Kareem Mansour" u="1"/>
        <s v="Mai Elsayed" u="1"/>
        <s v="Mamdouh Abdelhamid" u="1"/>
        <s v="Ahmed Abdullah" u="1"/>
        <s v="Mohamed M. Taher" u="1"/>
        <s v="Mo3awia Ahmed" u="1"/>
        <s v="Basher Moustafa" u="1"/>
        <s v="Moustafa Babkr" u="1"/>
        <s v="Abdelkarim Nagy" u="1"/>
        <s v="Safaa A. Eldaly" u="1"/>
        <s v="Jana Attif" u="1"/>
        <s v="Ma3zza Ahmed" u="1"/>
        <s v="Nawar Salman" u="1"/>
        <s v="Zohal Hasan" u="1"/>
        <s v="Sayda Hamada" u="1"/>
        <s v="Osama Abdelfatah" u="1"/>
        <s v="Abdelrehim Hasan" u="1"/>
        <s v="Ayman M. Gad" u="1"/>
        <s v="Omar Alfarouk" u="1"/>
        <s v="Samia Alshehamy" u="1"/>
        <s v="Magda Salah" u="1"/>
        <s v="Munira Masoud" u="1"/>
        <s v="Islam Waseem" u="1"/>
        <s v="Ganat Mohamed" u="1"/>
        <s v="Israa Ahmed" u="1"/>
        <s v="Karima Rashed" u="1"/>
        <s v="Amir Ayman" u="1"/>
        <s v="Abdelrahman Abdelrazaq" u="1"/>
        <s v="Mahmoud Abdelrazaq" u="1"/>
        <s v="Abdelrazaq Mahmoud" u="1"/>
        <s v="Rawya Eid" u="1"/>
        <s v="Jawana Yaser" u="1"/>
        <s v="Engy Yaser" u="1"/>
        <s v="Sarah Halabi" u="1"/>
        <s v="Aladdin Mohamed" u="1"/>
        <s v="Fathia Mohamed" u="1"/>
        <s v="Kenan Mohamed Ali" u="1"/>
        <s v="Somia Abdullah" u="1"/>
        <s v="Mahmoud Ehab" u="1"/>
        <s v="Ahmed Ehab" u="1"/>
        <s v="Mounira Masoud" u="1"/>
        <s v="Nour Eldin Abdelattif" u="1"/>
        <s v="Alabbas Khaled" u="1"/>
        <s v="Eman Ahmed" u="1"/>
        <s v="Eissa Ahmed" u="1"/>
        <s v="Shimaa Ali" u="1"/>
        <s v="Ramy Ali" u="1"/>
        <s v="Karema Rashed" u="1"/>
        <s v="Nada M. Abdullah" u="1"/>
        <s v="Mous3ab Ismail" u="1"/>
        <s v="Karem Mohamed" u="1"/>
        <s v="Mahmoud Hesham" u="1"/>
        <s v="Rabiae 3lwany" u="1"/>
        <s v="Ahmed Rahshad" u="1"/>
        <s v="Gehan Fawzy" u="1"/>
        <s v="Moustafa Basher" u="1"/>
        <s v="Basher Babkr" u="1"/>
        <s v="Mahmoud M. Abdelrehem" u="1"/>
        <s v="Essam 3antar" u="1"/>
        <s v="Heba Magdy" u="1"/>
        <s v="Khaled Aladdin" u="1"/>
        <s v="Mustafa Ahmed" u="1"/>
        <s v="Tarik Sherif " u="1"/>
        <s v="Mayada Taiseer" u="1"/>
        <s v="Manal Tawfiq" u="1"/>
        <s v="Mustafa Abdel Sattar" u="1"/>
        <s v="Hayat Haider Ahmed" u="1"/>
        <s v="Sidra Mohamed" u="1"/>
        <s v="Heba Mohamed" u="1"/>
        <s v="Angie Yasser" u="1"/>
        <s v="Suzan Mohamed" u="1"/>
        <s v="Yahia Ehab Ahmed" u="1"/>
        <s v="Salma Fawzi" u="1"/>
        <s v="Yousef Abdelkareem" u="1"/>
        <s v="Mohamed Abdul Mohsen" u="1"/>
        <s v="Abdelrahman 3elwy" u="1"/>
        <s v="Shahad Shaker" u="1"/>
        <s v="Shorouk Mohamed" u="1"/>
        <s v="Fatma Yasin" u="1"/>
        <s v="Mohamed Sharf Eldin" u="1"/>
        <s v="Islam Wasem" u="1"/>
        <s v="Mahmoud M. Abdelrahem" u="1"/>
        <s v="Moustafa Abdelrazik" u="1"/>
        <s v="Loza Ahmed" u="1"/>
        <s v="Hesham Sobhy" u="1"/>
        <s v="Ahmed Nagi" u="1"/>
        <s v="Hamdan Abdelmohimen" u="1"/>
        <s v="Mohamed Tag" u="1"/>
        <s v="Soher Nabil" u="1"/>
        <s v="Jelan Rashed" u="1"/>
        <s v="Karema Rashedy" u="1"/>
        <s v="Karema Mohamed" u="1"/>
        <s v="Ahmed Abdelaziz" u="1"/>
        <s v="Amany Mohamed" u="1"/>
        <s v="Sanaa Raafat" u="1"/>
        <s v="Adam Hamdy" u="1"/>
        <s v="Safaa Taha" u="1"/>
        <s v="Mirna Ayman" u="1"/>
        <s v="Hamam Abdelmalek" u="1"/>
        <s v="Dina Mustafa" u="1"/>
        <s v="Mahmoud Abdul Hamid" u="1"/>
        <s v="Rania Abdel Moheim" u="1"/>
        <s v="Nagah Arafat " u="1"/>
        <s v="Samir Hussein" u="1"/>
        <s v="Fatima Attia" u="1"/>
        <s v="Farghal Ramadan" u="1"/>
        <s v="Mona Ali" u="1"/>
        <s v="Fadi Nabil " u="1"/>
        <s v="Mahmoud Gamal" u="1"/>
        <s v="Ganat M. Fawzy" u="1"/>
        <s v="Hussien Shawqy" u="1"/>
        <s v="Aya Tamer" u="1"/>
        <s v="Mojtaba Mohamed" u="1"/>
        <s v="Samar Othman" u="1"/>
        <s v="Walaa Fathy" u="1"/>
        <s v="Amr Ashraf" u="1"/>
        <s v="Samah Ahmed" u="1"/>
        <s v="Mohamed Khateeb" u="1"/>
        <s v="Amany Taha" u="1"/>
        <s v="Seham Elsawaf" u="1"/>
        <s v="Farhia Mohamed" u="1"/>
        <s v="Fatma Attia" u="1"/>
        <s v="Nagah 3arfat" u="1"/>
        <s v="Israa Khaled" u="1"/>
        <s v="Ne3ma Abdy" u="1"/>
        <s v="Ahlam Abdemen3em" u="1"/>
        <s v="Aya Mohamed Hasan" u="1"/>
        <s v="Hayidy Mahmoud" u="1"/>
        <s v="Farida Saleh" u="1"/>
        <s v="Donia Moustafa" u="1"/>
        <s v="Hussien Shawky" u="1"/>
        <s v="Samar Fouad" u="1"/>
        <s v="Mohamed Abdelmohsen" u="1"/>
        <s v="Omima Hassan " u="1"/>
        <s v="Heba Nasr" u="1"/>
        <s v="Mohaned Khamis" u="1"/>
        <s v="Sherin Ibrahim" u="1"/>
        <s v="Reem Gamal" u="1"/>
        <s v="Khaled Helmy" u="1"/>
        <s v="Alaa Abdelbaset" u="1"/>
        <s v="Hossam Ezz Eldin" u="1"/>
        <s v="Omar Hossam Eldin" u="1"/>
        <s v="Magzoub Ali" u="1"/>
        <s v="Eman Shehta" u="1"/>
        <s v="Mariam Mohamdy" u="1"/>
        <s v="Samir Hussien" u="1"/>
        <s v="Abdelaziz Omar" u="1"/>
        <s v="Fathya Mahfouz" u="1"/>
        <s v="Mohmoud Hamida" u="1"/>
        <s v="Mohib Mohamed Ali" u="1"/>
        <s v="Mustafa Ahmed Mustafa" u="1"/>
        <s v="MohamedAhmedMohamed" u="1"/>
        <s v="Kamel Alaa Eldin" u="1"/>
        <s v="Mahdy Abdelmen3em" u="1"/>
        <s v="Azza Ezz Eldin" u="1"/>
        <s v="Rahem Ashraf" u="1"/>
        <s v="Khater Ibrahim" u="1"/>
        <s v="Moheb Mohamed" u="1"/>
        <s v="Ahmed Ezz Eldin" u="1"/>
        <s v="Ahmed Rashad" u="1"/>
        <s v="Zoher Abdelrahman" u="1"/>
        <s v="Ahmed Waled" u="1"/>
        <s v="Huda Hasan" u="1"/>
        <s v="Osama Hesham" u="1"/>
        <s v="Farah Hossam" u="1"/>
        <s v="Mariam Mohamady" u="1"/>
        <s v="Mohamed Hasan Ali" u="1"/>
        <s v="Asmaa Barkat" u="1"/>
        <s v="Aya Barkat" u="1"/>
        <s v="Emtithal Alkalas" u="1"/>
        <s v="Wassem Elattar" u="1"/>
        <s v="Mariam Mahmoud" u="1"/>
        <s v="Nadia Makram" u="1"/>
        <s v="Aziza Wahed Eldin" u="1"/>
        <s v="Nobatya Nour eldin" u="1"/>
        <s v="Sayed Ahmed Nour eldin" u="1"/>
        <s v="Mohamed Ahmed " u="1"/>
        <s v="Neven Rabeia" u="1"/>
        <s v="AmeranElrahmanMohamed" u="1"/>
        <s v="Hebatallah Ahmed" u="1"/>
        <s v="Farag Ragouba" u="1"/>
        <s v="Intesar Saleh" u="1"/>
        <s v="Mahmoud Yousry" u="1"/>
        <s v="Nour Al-Wakeel" u="1"/>
        <s v="Nasr Soliman" u="1"/>
        <s v="Ahmed Khaled Hassan" u="1"/>
        <s v="Mohab Abdelrahman" u="1"/>
        <s v="Reham Ibrahim" u="1"/>
        <s v="Mohamed Reda Sharf eldin" u="1"/>
        <s v="Esraa Osama" u="1"/>
        <s v="Lina Mohamed" u="1"/>
        <s v="Hossam Ezz" u="1"/>
        <s v="Ahmed Fahmy Ahmed" u="1"/>
        <s v="Ahmed M. Azmy" u="1"/>
        <s v="Rahma Attif" u="1"/>
        <s v="Abduulah Ahmed" u="1"/>
        <s v="Hala M. Farouk" u="1"/>
        <s v="Sa3id Mohamed" u="1"/>
        <s v="Ghada Mohamed" u="1"/>
        <s v="Eman Abdelhamid" u="1"/>
        <s v="Sanaa Abdelsame3" u="1"/>
        <s v="Moustafa Hussen" u="1"/>
        <s v="Shahinda Abo Elazzm" u="1"/>
        <s v="Omar M. Zaki" u="1"/>
        <s v="Ashraf Ahmed Abdelhady" u="1"/>
        <s v="Fatime Mohamed" u="1"/>
        <s v="Ahmed M. Khalf allah" u="1"/>
        <s v="3ahd M. Soliman" u="1"/>
        <s v="Mohamed Sadik" u="1"/>
        <s v="Ashraf Fathy" u="1"/>
        <s v="Nourhan Bassam" u="1"/>
        <s v="3amir Ezz Eldin" u="1"/>
        <s v="3laa Abdelbaset" u="1"/>
        <s v="Nader Omar Salem" u="1"/>
        <s v="Hesham Abdelgalel" u="1"/>
        <s v="Na3ema Mohamed" u="1"/>
        <s v="Mogtaba Mohamed" u="1"/>
        <s v="Sara Osama" u="1"/>
        <s v="Mounira Mas3oud" u="1"/>
        <s v="Hayidy Waled" u="1"/>
        <s v="Bahaa Hafez" u="1"/>
        <s v="Omar Moustafa" u="1"/>
        <s v="Alaa M. Ibrahim" u="1"/>
        <s v="Mohamed Deak" u="1"/>
        <s v="Ramy Ali Shehata" u="1"/>
        <s v="Joudy Yousef" u="1"/>
        <s v="Mohamed Sadeq" u="1"/>
        <s v="Atiat Hashem" u="1"/>
        <s v="Abeer Emad Eldin" u="1"/>
        <s v="Mahmoud Reda" u="1"/>
        <s v="Mahmoud Yousef" u="1"/>
        <s v="Amern Abdelrahman" u="1"/>
        <s v="Heba allah Ahmed" u="1"/>
        <s v="Yousef Abdelrahman" u="1"/>
        <s v="Abdullah Yaser" u="1"/>
        <s v="Mohamed Abdelazeem" u="1"/>
        <s v="Nada Youssef" u="1"/>
        <s v="Iman Abdel hamid" u="1"/>
        <s v="Naasa Hussein" u="1"/>
        <s v="Omar Abdel Hamid" u="1"/>
        <s v="Mervet Naguib" u="1"/>
        <s v="Mohamed Naguib" u="1"/>
        <s v="Ziad Amr" u="1"/>
        <s v="Ahmed Khaled" u="1"/>
        <s v="Abdul Rahman Yaqoub" u="1"/>
        <s v="Mohamed Hussein" u="1"/>
        <s v="Marina Adel" u="1"/>
        <s v="Walaa Abdelfatah" u="1"/>
        <s v="Yassmin Mohamed" u="1"/>
        <s v="Karim Ayman" u="1"/>
        <s v="Nariman Maher " u="1"/>
        <s v="Abdullah Sayed" u="1"/>
        <s v="Yassin Abu- Al-Hassan" u="1"/>
        <s v="Abeer Abdo" u="1"/>
        <s v="Nardeen Nour" u="1"/>
        <s v="Zeinb Taha" u="1"/>
        <s v="Mohamed Alabdullah" u="1"/>
        <s v="Sa3eid Mohamed" u="1"/>
        <s v="Kaha Soultan" u="1"/>
        <s v="Fatma Elhag" u="1"/>
        <s v="Hanan Mohamed" u="1"/>
        <s v="Eman Wafdy" u="1"/>
        <s v="Engy Nageeb" u="1"/>
        <s v="Moustafa Hussein" u="1"/>
        <s v="Doaa Fawzy" u="1"/>
        <s v="Shaker Mohamed" u="1"/>
        <s v="Abdelrahman Ya3qoub" u="1"/>
        <s v="Ashraf Ahmed" u="1"/>
        <s v="Adel Ali" u="1"/>
        <s v="Hanan Mohamed El3bd" u="1"/>
        <s v="Abdelrahman Sha3ban" u="1"/>
        <s v="Mariam Elhanfy" u="1"/>
        <s v="Ammar Amr" u="1"/>
        <s v="Amir Taifour" u="1"/>
        <s v="Essam Khater" u="1"/>
        <s v="El-Sayed Mohamed" u="1"/>
        <s v="Nezar Mou3taz" u="1"/>
        <s v="Manar Mohamed" u="1"/>
        <s v="Moudr Salman" u="1"/>
        <s v="Faisal Abdul Karim " u="1"/>
        <s v="Attif Hamdy" u="1"/>
        <s v="Waled Ahmed" u="1"/>
        <s v="Aser 3arfa" u="1"/>
        <s v="Mohamed Elmoursy" u="1"/>
        <s v="Mohamed Eid" u="1"/>
        <s v="Hadeer Moustafa" u="1"/>
        <s v="Hossam 3arf" u="1"/>
        <s v="Maha Mohamed" u="1"/>
        <s v="Abdelaziz Noureldin" u="1"/>
        <s v="Haidy Ayman" u="1"/>
        <s v="Mona M. Abdelaziz" u="1"/>
        <s v="Sayed Hasan" u="1"/>
        <s v="Kholoud Al-Hassan" u="1"/>
        <s v="Ali Ismail" u="1"/>
        <s v="Shady Al-Sheikh" u="1"/>
        <s v="Nour Mohamed" u="1"/>
        <s v="Rabab Moustafa" u="1"/>
        <s v=" Lina Tarek" u="1"/>
        <s v="Kholod Elhasan" u="1"/>
        <s v="Alshimaa Abdeltawab" u="1"/>
        <s v="Emad A. Yassin" u="1"/>
        <s v="Aya Hamoda" u="1"/>
        <s v="Heba allah Attia" u="1"/>
        <s v="Yassmin Khaled" u="1"/>
        <s v="Mohamed Zany" u="1"/>
        <s v="Rehab Moustafa" u="1"/>
        <s v="Malik Mahmoud" u="1"/>
        <s v="Kareem Sherif" u="1"/>
        <s v="Mohmoud Samir" u="1"/>
        <s v="Abdullah Ahmed" u="1"/>
        <s v="Gamila Moustafa" u="1"/>
        <s v="Ahlam M. Soliman" u="1"/>
        <s v="Sara M. Alhasan" u="1"/>
        <s v="Hossam Waled" u="1"/>
        <s v="Mayda Mahmoud" u="1"/>
        <s v="Abeer Ibrahim" u="1"/>
        <s v="Faris Nagah" u="1"/>
        <s v="Fatma Youssef" u="1"/>
        <s v="Bilal Salah" u="1"/>
        <s v="Ne3mat Hussien" u="1"/>
        <s v="Khadija Ibrahim" u="1"/>
        <s v="Abdullah Adel" u="1"/>
        <s v="Essam 3antr" u="1"/>
        <s v="Zaiad Mohamed" u="1"/>
        <s v="Nageb Mohamed" u="1"/>
        <s v="Lubna Abdel Fattah" u="1"/>
        <s v="Mariam Waled" u="1"/>
        <s v="Laila Hazem" u="1"/>
        <s v="Engy Tamer" u="1"/>
        <s v="Rasha Ismail" u="1"/>
        <s v="Nadia Abdelfatah" u="1"/>
        <s v="Doaa Salah" u="1"/>
        <s v="Soliman Fathy" u="1"/>
        <s v="Amir Mohamed" u="1"/>
        <s v="Fadwa Mohamed" u="1"/>
        <s v="Abdelmenaem Elkholy" u="1"/>
        <s v="Alaa Imbaby" u="1"/>
        <s v="Menna Moustfa" u="1"/>
        <s v="Ola Hamzawy" u="1"/>
        <s v="Haitham Hasan" u="1"/>
        <s v="Islam Roshdy" u="1"/>
        <s v="Moataz Hegazy" u="1"/>
        <s v="Aiesl Ahmed" u="1"/>
        <s v="Younis Mahmoud" u="1"/>
        <s v="Nada Khaled" u="1"/>
        <s v="Hamed Mohamed" u="1"/>
        <s v="Asmaa Moustfa" u="1"/>
        <s v="Ahmed Saber" u="1"/>
        <s v="Aisha Sayed" u="1"/>
        <s v="Dr. Amr" u="1"/>
        <s v="Mona Hasan" u="1"/>
        <s v="Abdelradi Ahmed" u="1"/>
        <s v="Wessam Mahmoud" u="1"/>
        <s v="Joudy Osama" u="1"/>
        <s v="Ailen Mayhoub" u="1"/>
        <s v="Amr Kamel" u="1"/>
        <s v="Hossam Khattab" u="1"/>
        <s v="Noha Ismail" u="1"/>
        <s v="Nagwa Mahmoud" u="1"/>
        <s v="Ghazal Mohamed" u="1"/>
        <s v="Khadra Ibrahim" u="1"/>
        <s v="Abdullah Essam" u="1"/>
        <s v="Mazen Moustafa" u="1"/>
        <s v="Taha Saeid" u="1"/>
        <s v="Doaa Elnaqeeb" u="1"/>
        <s v="Abdelrahman Yassin" u="1"/>
        <s v="Taha Mohamed" u="1"/>
        <s v="Azza Hussein" u="1"/>
        <s v="Sayed Abbas" u="1"/>
        <s v="Eyad Walid" u="1"/>
        <s v="Talia Mohamed " u="1"/>
        <s v="Farah Amr" u="1"/>
        <s v="Assmaa Mostafa" u="1"/>
        <s v="Ayman Nabil" u="1"/>
        <s v="Rawia Metwaly" u="1"/>
        <s v="Nourhan Emad" u="1"/>
        <s v="Belal Hassan " u="1"/>
        <s v="Mohamed Alaa" u="1"/>
        <s v="Zainab Mohamed" u="1"/>
        <s v="Mohamed Said" u="1"/>
        <s v="Ola Ahmed Shosha" u="1"/>
        <s v="Qasem Mohamed" u="1"/>
        <s v="Mona Tarek" u="1"/>
        <s v="Abo bakr Gaber" u="1"/>
        <s v="Eman Wageh" u="1"/>
        <s v="Walaa Mahmoud" u="1"/>
        <s v="Kholoud Mahmoud" u="1"/>
        <s v="Asmaa Moustafa" u="1"/>
        <s v="Mamdouh Saeid" u="1"/>
        <s v="Abeer Hasan" u="1"/>
        <s v="Abdelhady Mohamed" u="1"/>
        <s v="Laila Nagdy" u="1"/>
        <s v="Remas Amir" u="1"/>
        <s v="Samia Mohamed" u="1"/>
        <s v="Sameh Ashour" u="1"/>
        <s v="Mai Mohamed" u="1"/>
        <s v="Sajed Sameh" u="1"/>
        <s v="Seif eldin Sami" u="1"/>
        <s v="Lamiaa Mohamed" u="1"/>
        <s v="Marwa Moustfa" u="1"/>
        <s v="Hanan Taher" u="1"/>
        <s v="Bashaer Al3mary" u="1"/>
        <s v="Ghareb Saeid" u="1"/>
        <s v="Karema Moustafa" u="1"/>
        <s v="Nadia Abdelhamid" u="1"/>
        <s v="Haytham Hassan" u="1"/>
        <s v="Mohamed AbdElhamid" u="1"/>
        <s v="Noha Ahmed" u="1"/>
        <s v="Ahmed Abd ElShafii" u="1"/>
        <s v="Mohamed Abd Elhamid" u="1"/>
        <s v="Zain Abd Elrahman" u="1"/>
        <s v="Nagat Ibrahim" u="1"/>
        <s v="Ahmed Mohamed Abdelhady" u="1"/>
        <s v="Mohamed  Elrefaai" u="1"/>
        <s v="Lena Tarek" u="1"/>
        <s v="Ola Hmzawya" u="1"/>
        <s v="Kamilia Mohamed" u="1"/>
        <s v="Eiad Waled" u="1"/>
        <s v="Moustfa Loai" u="1"/>
        <s v="Heba Ahmed" u="1"/>
        <s v="Bador Saeid" u="1"/>
        <s v="Safaa Ragab" u="1"/>
        <s v="Qasem Mazahem" u="1"/>
        <s v="Seif Sami" u="1"/>
        <s v="Shourok Adel" u="1"/>
        <s v="Youseif Ahmed" u="1"/>
        <s v="Sabah Shabaan" u="1"/>
        <s v="Rawan Mohamed" u="1"/>
        <s v="Nehal Ezzat" u="1"/>
        <s v="Ahmed Khalifa" u="1"/>
        <s v="3inayat Ghandour" u="1"/>
        <s v="Karima Moustfa" u="1"/>
        <s v="Yassin Mohamed" u="1"/>
        <s v="Mariam Samy" u="1"/>
        <s v="Seif Samy" u="1"/>
        <s v="Basmala Khaled" u="1"/>
        <s v="Zain Abdelrahman" u="1"/>
        <s v="Farg Eid" u="1"/>
        <s v="Aml Essam" u="1"/>
        <s v="Samir Sabry" u="1"/>
        <s v="Mariam Omar" u="1"/>
        <s v="Salem Mahmoud" u="1"/>
        <s v="Moustafa Loai" u="1"/>
        <s v="Rami Elsherif" u="1"/>
        <s v="Raghd Hamdy" u="1"/>
        <s v="Shereen Nabil" u="1"/>
        <s v="Tamer Ali" u="1"/>
        <s v="Rania Gaber" u="1"/>
        <s v="Issraa Abdelmohsen" u="1"/>
        <s v="Saif Eldin Sami" u="1"/>
        <s v="Jana Alaa" u="1"/>
        <s v="Rahem Mohamed" u="1"/>
        <s v="Omar Samr" u="1"/>
        <s v="Hala Hussien" u="1"/>
        <s v="Ghazl Mohamed" u="1"/>
        <s v="Aml Elsayed" u="1"/>
        <s v="Nadia Abdelhamed" u="1"/>
        <s v="Mariam Moustafa" u="1"/>
        <s v="Farida Mahmoud" u="1"/>
        <s v="Mostafa Magdi" u="1"/>
        <s v="Mohammed Borhan" u="1"/>
        <s v="Fathia Abdelmoety" u="1"/>
        <s v="Sherin Nabil" u="1"/>
        <s v="Darwish AbdelHalim" u="1"/>
        <s v="Amr Abd Allah" u="1"/>
        <s v="Mohammed Yossef" u="1"/>
        <s v="Assmaa Ahmed" u="1"/>
        <s v="Layan Islam" u="1"/>
        <s v="Salma Mahmoud" u="1"/>
        <s v="Abd Allah Mahmoud" u="1"/>
        <s v="Mohamed Elsaid Hassan" u="1"/>
        <s v="Farhana Mabrouk" u="1"/>
        <s v="Asmaa Saber" u="1"/>
        <s v="Yousef Samy" u="1"/>
        <s v="Belal Mahmoud" u="1"/>
        <s v="Hesham Abdelelaal" u="1"/>
        <s v="Nader 3shmawy" u="1"/>
        <s v="Mariam Sami" u="1"/>
        <s v="Yousef Sami" u="1"/>
        <s v="Nourhan Adel" u="1"/>
        <s v="Nagwa Abdelgawad" u="1"/>
        <s v="Samia Ezzataly" u="1"/>
        <s v="Abdelgawad Mohamed" u="1"/>
        <s v="Mohamed Gomaa" u="1"/>
        <s v="Zeinb Abdelhamid" u="1"/>
        <s v="Mariam Basher" u="1"/>
        <s v="Asmaa Kamel" u="1"/>
        <s v="Habiba Hussien" u="1"/>
        <s v="Mohamed Elbadry" u="1"/>
        <s v="Ibrahim Abdelaal" u="1"/>
        <s v="Hanan Gaseem" u="1"/>
        <s v="Kareem Shafeea" u="1"/>
        <s v="Yara Hany" u="1"/>
        <s v="Yousef Moustafa" u="1"/>
        <s v="Omnia Saad" u="1"/>
        <s v="Saeid Mahmoud" u="1"/>
        <s v="Sabah Hanfy" u="1"/>
        <s v="Omar Alaa" u="1"/>
        <s v="Qaseem Mazahem" u="1"/>
        <s v="Rabha Zain Eldeen" u="1"/>
        <s v="Sawsan Elsayed" u="1"/>
        <s v="Magda Khalifa" u="1"/>
        <s v="Malek Masoud" u="1"/>
        <s v="Shaden Ahmed Eldeep" u="1"/>
        <s v="Mohamed Ahmed Eldeep" u="1"/>
        <s v="Abdelsalam Mohamed" u="1"/>
        <s v="Neveen Mahmoud" u="1"/>
        <s v="Manhl Adnan" u="1"/>
        <s v="Salah Abdallah" u="1"/>
        <s v="Heba Soliman Khalil" u="1"/>
        <s v="Youseif Alnaser" u="1"/>
        <s v="Mariam Sherif" u="1"/>
        <s v="Retal Taher" u="1"/>
        <s v="Zafer Abdelkereem" u="1"/>
        <s v="Wafaa Abdelraziq" u="1"/>
        <s v="Lenda Khaled" u="1"/>
        <s v="Youseif Sami" u="1"/>
        <s v="Nourahan Emad" u="1"/>
        <s v="Darwesh Abdelhalem" u="1"/>
        <s v="Shadia Abdelrehem" u="1"/>
        <s v="Alaa Hasan" u="1"/>
        <s v="Kareem Abdelmenaem" u="1"/>
        <s v="Amira Mohamed" u="1"/>
        <s v="Hassam Hasan" u="1"/>
        <s v="Sohail Ashraf" u="1"/>
        <s v="Abdullah Hasan" u="1"/>
        <s v="Amira Ali" u="1"/>
        <s v="Kareem Shafea3" u="1"/>
        <s v="Shaden Eldeeb" u="1"/>
        <s v="Mohamed Eldeeb" u="1"/>
        <s v="Lana Osama " u="1"/>
        <s v="Habiba Hussein" u="1"/>
        <s v="Khadija Mokhtar" u="1"/>
        <s v="Sara Masoud" u="1"/>
        <s v="Ezz Eldeen Ahmed" u="1"/>
        <s v="Sa3daya Mohamed" u="1"/>
        <s v="Alien Ahmed" u="1"/>
        <s v="Jomana Sherif" u="1"/>
        <s v="Zafer Abdelkerem" u="1"/>
        <s v="Moustafa Ayman" u="1"/>
        <s v="Samia Ezzatly" u="1"/>
        <s v="Elham Ali" u="1"/>
        <s v="Sara Goda" u="1"/>
        <s v="Mai Ali" u="1"/>
        <s v="Noura Helmy" u="1"/>
        <s v="Sameh Ahmed" u="1"/>
        <s v="Heba Khalil" u="1"/>
        <s v="Ahmed Khalaf" u="1"/>
        <s v="Israa Mahmoud" u="1"/>
        <s v="Abo Bakr Ali" u="1"/>
        <s v="Sa3dia Mohamed" u="1"/>
        <s v="Omar Mostafa" u="1"/>
        <s v="Ahmed Kamal" u="1"/>
        <s v="Shorouk Adel" u="1"/>
        <s v="Mariam Abbas" u="1"/>
        <s v="Awatif Mohamed" u="1"/>
        <s v="Yassin Ahmed" u="1"/>
        <s v="Eman Qabeel" u="1"/>
        <s v="Abdullah Emad" u="1"/>
        <s v="Mohammed Ali" u="1"/>
        <s v="Nabil Shehata" u="1"/>
        <s v="Zolikha" u="1"/>
        <s v="Ali Zain Elarb" u="1"/>
        <s v="Salma Ibrahim" u="1"/>
        <s v="Nahla Moustafa" u="1"/>
        <s v="Wafaa Abdelhamid" u="1"/>
        <s v="Nourhan Khaled" u="1"/>
        <s v="Menna Asem" u="1"/>
        <s v="Amal Farid" u="1"/>
        <s v="Patrik Mickel" u="1"/>
        <s v="Alaa Eldeen Sameh" u="1"/>
        <s v="Lojina Sameh" u="1"/>
        <s v="Enas Elsheikh" u="1"/>
        <s v="Ali Zain" u="1"/>
        <s v="Nehad Basuoni" u="1"/>
        <s v="Ayman Ahmed" u="1"/>
        <s v="Qadria Elshahat" u="1"/>
        <s v="Eman Qabel" u="1"/>
        <s v="Maka Moustafa" u="1"/>
        <s v="Aya Qasem" u="1"/>
        <s v="Samia Mahmoud " u="1"/>
        <s v="Hossam Hasan" u="1"/>
        <s v="Yasser Ali" u="1"/>
        <s v="Mo'men Mohamed" u="1"/>
        <s v="Soher Sayed" u="1"/>
        <s v="Mesky Dariah" u="1"/>
        <s v="Hend Hemida" u="1"/>
        <s v="Mohamed Sami" u="1"/>
        <s v="Ahmed Ramdan" u="1"/>
        <s v="Adam Sherif" u="1"/>
        <s v="Nourhan Abdelrahman" u="1"/>
        <s v="Youseif Mohamed" u="1"/>
        <s v="Salah Wafaee" u="1"/>
        <s v="Zarah Farah" u="1"/>
        <s v="Mohamed Youseif" u="1"/>
        <s v="Jawiria Malek" u="1"/>
        <s v="Shady Elgayar" u="1"/>
        <s v="Nehad Mohamed" u="1"/>
        <s v="Nahed Abdelfatah" u="1"/>
        <s v="Gehan Shafeeq" u="1"/>
        <s v="Khalil Abdelrab" u="1"/>
        <s v="Nover Ishaq" u="1"/>
        <s v="Joudy Mohamed" u="1"/>
        <s v="Eman Hamdy" u="1"/>
        <s v="Sawsan Abdelaziz" u="1"/>
        <s v="Ahmed Sobhy" u="1"/>
        <s v="Jowiria Malek" u="1"/>
        <s v="Maka Mousatfa" u="1"/>
        <s v="Manal Mohamed" u="1"/>
        <s v="Farial Mousa" u="1"/>
        <s v="Nada Raafat" u="1"/>
        <s v="Rodina Saeid" u="1"/>
        <s v="Adam Moustafa" u="1"/>
        <s v="Salwa Mansour" u="1"/>
        <s v="Zeinb Moustafa" u="1"/>
        <s v="Mahmoud Taha" u="1"/>
        <s v="Mohamed Saad" u="1"/>
        <s v="Aya Hasan" u="1"/>
        <s v="Mo'taz Nabil" u="1"/>
        <s v="Patrek Mickel" u="1"/>
        <s v="Tarek Ziad" u="1"/>
        <s v="Yousef Walid" u="1"/>
        <s v="Hazem Bahaa" u="1"/>
        <s v="Manaf Taiser" u="1"/>
        <s v="Jihan Shafik" u="1"/>
        <s v="Sara Abdelfatah" u="1"/>
        <s v="Nagham Ahmed" u="1"/>
        <s v="Yousef Ahmed" u="1"/>
        <s v="Roqia Emad" u="1"/>
        <s v="Walaa Khaled" u="1"/>
        <s v="Ismail Abdelhamid" u="1"/>
        <s v="Abo Bakr Idrees" u="1"/>
        <s v="Mohamed Helal" u="1"/>
        <s v="Nourhan Khaled " u="1"/>
        <s v="Abdelrahman Kareem" u="1"/>
        <s v="Reham Abdelhamed" u="1"/>
        <s v="Aml Farid" u="1"/>
        <s v="Shawqia Naseh" u="1"/>
        <s v="Nada Ra'aft" u="1"/>
        <s v="Samia Mahmoud" u="1"/>
        <s v="Hanen Mahmoud" u="1"/>
        <s v="Tarek Idrees" u="1"/>
        <s v="Reham Farouk" u="1"/>
        <s v="Houwida Ehssan" u="1"/>
        <s v="Saham Mohamed" u="1"/>
        <s v="Mona Ahmed" u="1"/>
        <s v="Mo'taz Monsef" u="1"/>
        <s v="Sara Reda" u="1"/>
        <s v="Hasan Abdullah" u="1"/>
        <s v="Assia" u="1"/>
        <s v="Medhat Anwar" u="1"/>
        <s v="Nesma Abdelhamid" u="1"/>
        <s v="Dalia Ramadan" u="1"/>
        <s v="Magdy Ahmed" u="1"/>
        <s v="Mohamed Farag" u="1"/>
        <s v="Al-Baraa Ahmed" u="1"/>
        <s v="Zahya Abdelhalim" u="1"/>
        <s v="Haya Mohamed" u="1"/>
        <s v="Ola Faisal" u="1"/>
        <s v="Sayed Touson" u="1"/>
        <s v="Zahra Farah" u="1"/>
        <s v="Hazem Emad" u="1"/>
        <s v="Omnia Ashraf" u="1"/>
        <s v="Nour Rawy" u="1"/>
        <s v="Amira Saeid" u="1"/>
        <s v="Karla Makaris" u="1"/>
        <s v="Mertha Sami" u="1"/>
        <s v="Hanaa Tarek" u="1"/>
        <s v="Hanan Abdallah" u="1"/>
        <s v="Mariam Alaa" u="1"/>
        <s v="Abdallah Mohamed" u="1"/>
        <s v="Hosam Ahmed" u="1"/>
        <s v="Safaa Raghab" u="1"/>
        <s v="Aya Attif" u="1"/>
        <s v="Nagwa Abdelrahman" u="1"/>
        <s v="Fatma Ibrahim" u="1"/>
        <s v="Lara Hasan" u="1"/>
        <s v="Carla Makarees" u="1"/>
        <s v="Mo'tsem Hany " u="1"/>
        <s v="Yahia Hany" u="1"/>
        <s v="Nour Sherif" u="1"/>
        <s v="Hosam Hasan" u="1"/>
        <s v="Abdelmaged Ahmed" u="1"/>
        <s v="Omar Elsaba3y" u="1"/>
        <s v="Eiad Haitham" u="1"/>
        <s v="Soher Hassan" u="1"/>
        <s v="Elsayed Shabaan" u="1"/>
        <s v="Basmala Tarek" u="1"/>
        <s v="Nana Ezzat" u="1"/>
        <s v="Nader Ashmawy" u="1"/>
        <s v="Mohaned Mohamed" u="1"/>
        <s v="Seif Eldin Sherif" u="1"/>
        <s v="Ahmad Nasser" u="1"/>
        <s v="Inas  Elbasiony" u="1"/>
        <s v="Shourok Elwesamy" u="1"/>
        <s v="Omnia Gamel" u="1"/>
        <s v="Basant Elsaeid" u="1"/>
        <s v="Esraa Elsa3dany" u="1"/>
        <s v="Mohamed Farg" u="1"/>
        <s v="Basmla Tarek" u="1"/>
        <s v="Khalil Gad Elrab" u="1"/>
        <s v="Mohammed Abdelsabor" u="1"/>
        <s v="Mahmoud Ibrahim" u="1"/>
        <s v="Malek Alsaeid" u="1"/>
        <s v="Omar Samer" u="1"/>
        <s v="Hala Mamdouh" u="1"/>
        <s v="Laila Wael" u="1"/>
        <s v="Fardous Mohamed" u="1"/>
        <s v="Aml Nagy" u="1"/>
        <s v="Mohamed Abdelgaber" u="1"/>
        <s v="A3tmad Moustafa" u="1"/>
        <s v="Eiad Elsayed" u="1"/>
        <s v="Dina Emad" u="1"/>
        <s v="Ayat Mazen" u="1"/>
        <s v="Mohamed Abd Elsalam" u="1"/>
        <s v="Amany Ibrahim" u="1"/>
        <s v="Issraa Gamal" u="1"/>
        <s v="Dalia Said" u="1"/>
        <s v="Reem Ahmed" u="1"/>
        <s v="Ashrakat Mostafa" u="1"/>
        <s v="Eyad Haitham" u="1"/>
        <s v="Abd Elmoneem Said" u="1"/>
        <s v="Shawky Abd ElGani" u="1"/>
        <s v="Layan Mostafa" u="1"/>
        <s v="Hafez Mostafa" u="1"/>
        <s v="Jana Mahmoud " u="1"/>
        <s v="Khadiga Mohamed" u="1"/>
        <s v="Malika Osama" u="1"/>
        <s v="Moustfa Hazem" u="1"/>
        <s v="Sayda Mahmoud" u="1"/>
        <s v="Abdelrahman Ragab" u="1"/>
        <s v="Nour Moataz" u="1"/>
        <s v="Mahmoud Abdelsalam" u="1"/>
        <s v="Aisha Elsayed" u="1"/>
        <s v="Abdelhakam Ali" u="1"/>
        <s v="Ahmed Adel" u="1"/>
        <s v="Samer Alshamy" u="1"/>
        <s v="Tarek Mesalhy" u="1"/>
        <s v="Nahed Hasan" u="1"/>
        <s v="Menna Elhanfy" u="1"/>
        <s v="Kareem Saeid" u="1"/>
        <s v="Ahmed Abdelghafar" u="1"/>
        <s v="Sadeiqa Ali" u="1"/>
        <s v="Eman Hassan" u="1"/>
        <s v="Nada Adel" u="1"/>
        <s v="Nesreen Mohamed" u="1"/>
        <s v="Bahaa Essam" u="1"/>
        <s v="Moustafa Mohsen" u="1"/>
        <s v="Efrag Mohamed" u="1"/>
        <s v=" Yassin Ahmed" u="1"/>
        <s v="Eiad Alsayed" u="1"/>
        <s v="E3tmad Moustafa" u="1"/>
        <s v="Shourok Alwesemy" u="1"/>
        <s v="Nader Mokhtar" u="1"/>
        <s v="Rahma Shady" u="1"/>
        <s v="Shourok Ali" u="1"/>
        <s v="Samah Sami" u="1"/>
        <s v="Yousef Abdullah" u="1"/>
        <s v="Sayed Azouz" u="1"/>
        <s v="Alaa Abdelrahman" u="1"/>
        <s v="Amna Hussien" u="1"/>
        <s v="Dawlat Sayed" u="1"/>
        <s v="Aml Nabil" u="1"/>
        <s v="Rahaf Ibrahim" u="1"/>
        <s v="Aisha Nasr" u="1"/>
        <s v="Farah Mohamed" u="1"/>
        <s v="Adham Ahmed" u="1"/>
        <s v="Reham Rady" u="1"/>
        <s v="Dalia Saeid" u="1"/>
        <s v="Nesma Sayed" u="1"/>
        <s v="Moustafa Shabaan" u="1"/>
        <s v="Adel Elmasry" u="1"/>
        <s v="Abdelrahman Ahmed" u="1"/>
        <s v="Aman Mohamed" u="1"/>
        <s v="Naya Abdelsamad" u="1"/>
        <s v="Malek Emad" u="1"/>
        <s v="Makya Salem" u="1"/>
        <s v="Samar Bahaa" u="1"/>
        <s v="Mona Saeid" u="1"/>
        <s v="Basant Soliman" u="1"/>
        <s v="Fares Ahmed" u="1"/>
        <s v="Karm Mohamed" u="1"/>
        <s v="Taia Ahmed" u="1"/>
        <s v="Hader Mahrous " u="1"/>
        <s v="Kady Mohamed" u="1"/>
        <s v="Eman Hasan" u="1"/>
        <s v="Ahmed Abdelhady" u="1"/>
        <s v="Fatma Yahia" u="1"/>
        <s v="Sameh Khalaf" u="1"/>
        <s v="Ahmed Hussein" u="1"/>
        <s v="Ahmed Baher" u="1"/>
        <s v="Ghaidaa Yousry" u="1"/>
        <s v="Hossam Hassan" u="1"/>
        <s v="Ne3ma Ahmed" u="1"/>
        <s v="Mahmoud Abdelatif" u="1"/>
        <s v="Basant Nashaat" u="1"/>
        <s v="Farida Ashraf" u="1"/>
        <s v="Salma Ayman" u="1"/>
        <s v="Shimaa Khaled" u="1"/>
        <s v="Sabah Shaban" u="1"/>
        <s v="Amr Elkhedawy" u="1"/>
        <s v="Shireen Mohsen" u="1"/>
        <s v="Ahmed Mohamd " u="1"/>
        <s v="Abdelmena3m Mohamed" u="1"/>
        <s v="Maha Attia" u="1"/>
        <s v="Nour Maged" u="1"/>
        <s v="Jana Maged" u="1"/>
        <s v="Maged Abdelaziz" u="1"/>
        <s v="Mohamed Gom3a" u="1"/>
        <s v="Malak Walid" u="1"/>
        <s v="Reem Hamam" u="1"/>
        <s v="Moustafa Hazem" u="1"/>
        <s v="Donia Hasan" u="1"/>
        <s v="Nourhan Alaa " u="1"/>
        <s v="Lara Sameh" u="1"/>
        <s v="Oday Ashraf" u="1"/>
        <s v="Anas Moustafa" u="1"/>
        <s v="Ahmed El-Ameen" u="1"/>
        <s v="Yahia Hasan" u="1"/>
        <s v="Seif Eldesouky" u="1"/>
        <s v="Hossam Sharaf" u="1"/>
        <s v="Adel zakria" u="1"/>
        <s v="Basant Mamdouh" u="1"/>
        <s v="Doaa Nabil" u="1"/>
        <s v="Asia Mohamed" u="1"/>
        <s v="Joud El-hamad" u="1"/>
        <s v="Kareem Ashraf" u="1"/>
        <s v="Ahmed Abdelkafy" u="1"/>
        <s v="Hesham Mohamed" u="1"/>
        <s v="Bahaa Elgohary" u="1"/>
        <s v="Adel Abdelrazik" u="1"/>
        <s v="Mohamed Mansour" u="1"/>
        <s v="Ahmed Anwar" u="1"/>
        <s v="Ibrahim Ali" u="1"/>
        <s v="Ali Mahmoud" u="1"/>
        <s v="Malak Abdelrahman" u="1"/>
        <s v="Maha Seif" u="1"/>
        <s v="Adam Zakria" u="1"/>
        <s v="Doaa Abdeen" u="1"/>
        <s v="Layan Ibrahim" u="1"/>
        <s v="Hafez Ibrahim" u="1"/>
        <s v="Hasan Mahmoud" u="1"/>
        <s v="Reem Hegazy" u="1"/>
        <s v="Doaa Alaa Eldeen" u="1"/>
        <s v="Alaa Eldeen Goda" u="1"/>
        <s v="Yousef Awad" u="1"/>
        <s v="Nagwa Yousef" u="1"/>
        <s v="Shimaa" u="1"/>
        <s v="Daiaa Hasan" u="1"/>
        <s v="Jana Mahmoud" u="1"/>
        <s v="Adam Abdelghafour" u="1"/>
        <s v="Maqar Betar" u="1"/>
        <s v="Malak Waled" u="1"/>
        <s v="Ireen" u="1"/>
        <s v="Amr Adel" u="1"/>
        <s v="Khadija" u="1"/>
        <s v="Fatima Mohamed" u="1"/>
        <s v="Yara" u="1"/>
        <s v="Malek Elsaeid" u="1"/>
        <s v="Aisel Mohamed" u="1"/>
        <s v="Ameen Tawfiq" u="1"/>
        <s v="Rodina Hazem" u="1"/>
        <s v="3bla Rashed" u="1"/>
        <s v="Saeid Ahmed" u="1"/>
        <s v="Hager Amr" u="1"/>
        <s v="Lina Tarek" u="1"/>
        <s v="Mohamed Ehab" u="1"/>
        <s v="Jana Abdelnaby" u="1"/>
        <s v="Adam Abdelnaby" u="1"/>
        <s v="Abdelmaged Mohamed" u="1"/>
        <s v="Ahmed Moustafa" u="1"/>
        <s v="Fatma Saeid" u="1"/>
        <s v="Sally El-khashab" u="1"/>
        <s v="Aisl Mohamed" u="1"/>
        <s v="Mohamed Mounir" u="1"/>
        <s v="Salma Arafa" u="1"/>
        <s v="Basant Hasan" u="1"/>
        <s v="Rehab Abdelqader" u="1"/>
        <s v="Marwan Hesham" u="1"/>
        <s v="Mahmoud Nabil" u="1"/>
        <s v="Nawal Zaki" u="1"/>
        <s v="Kenan Amer" u="1"/>
        <s v="Omar Walid" u="1"/>
        <s v="Zaina Waled" u="1"/>
        <s v="Ibtsam Moustafa" u="1"/>
        <s v="Mohamed Yaqout " u="1"/>
        <s v="Radwan Mohamed" u="1"/>
        <s v="Asmaa Safwat" u="1"/>
        <s v="Ahmed Ezz Eldeen" u="1"/>
        <s v="Tamara Ahmed" u="1"/>
        <s v="Aya Moustafa" u="1"/>
        <s v="Laila Sayed" u="1"/>
        <s v="Renad Mohamed" u="1"/>
        <s v="Moustafa Ali" u="1"/>
        <s v="Abla Rashad" u="1"/>
        <s v="Mohamed Rizq" u="1"/>
        <s v="Ahmed Hamza" u="1"/>
        <s v="Aseer Mohamed" u="1"/>
        <s v="Ali Gharam" u="1"/>
        <s v="Ebtsam Moustafa" u="1"/>
        <s v="Seif Eldesoqy" u="1"/>
        <s v="Hatem Rabe3" u="1"/>
        <s v="Hatem Rabe4" u="1"/>
        <s v="Soher Mousa" u="1"/>
        <s v="Esraa Salama" u="1"/>
        <s v="Esraa Gamal" u="1"/>
        <s v="Menna Mahmoud" u="1"/>
        <s v="Mohamed 3sker" u="1"/>
        <s v="Helien Saeid" u="1"/>
        <s v="Omar Ramy" u="1"/>
        <s v="Asmaa Mahmoud" u="1"/>
        <s v="Aser Mohamed" u="1"/>
        <s v="Ali Nageeb" u="1"/>
        <s v="Mohamed Abdelqader" u="1"/>
        <s v="Ammar Ali" u="1"/>
        <s v="Emad Labib" u="1"/>
        <s v="Omar Rami" u="1"/>
        <s v="Esraa Sabry" u="1"/>
        <s v="Eman Gameel" u="1"/>
        <s v="Afnan Hasan" u="1"/>
        <s v="Ali Adel" u="1"/>
        <s v="Amina Mohamed" u="1"/>
        <s v="Sahar Ibrahim" u="1"/>
        <s v="Alaa Eldeen Mohamed" u="1"/>
        <s v="Kamilia Hazem" u="1"/>
        <s v="Sofian Malek" u="1"/>
        <s v="Howyda Mohamed" u="1"/>
        <s v="Menna El-hefny" u="1"/>
        <s v="Ibtsam Mostafa" u="1"/>
        <s v="Jana Mohamed Said" u="1"/>
        <s v="Reda Mohamed" u="1"/>
        <s v="Gehan Shafiq" u="1"/>
        <s v="Osama Mohamed" u="1"/>
        <s v="Saher Ibrahim" u="1"/>
        <s v="Yahia Abdelrahman" u="1"/>
        <s v="Ahmed Hosam" u="1"/>
        <s v="Mohamed Abdelrahman" u="1"/>
        <s v="Farida Ehab" u="1"/>
        <s v="Alaa Eisa" u="1"/>
        <s v="Rania Emam" u="1"/>
        <s v="Rodina Hamdy" u="1"/>
        <s v="Sandy Hamdy" u="1"/>
        <s v="Sabah Ibrahim" u="1"/>
        <s v="Nayer Yahia" u="1"/>
        <s v="Ahmed Salem" u="1"/>
        <s v="Mawda Mohamed" u="1"/>
        <s v="Mohamed Saber" u="1"/>
        <s v="Naglaa Abdelhakm" u="1"/>
        <s v="Howida Hamed" u="1"/>
        <s v="Abeer Khaled" u="1"/>
        <s v="Hanan Ali" u="1"/>
        <s v="Reham Shafiq" u="1"/>
        <s v="Noura Eid" u="1"/>
        <s v="Hend Youseif" u="1"/>
        <s v="Antonus Ishaq" u="1"/>
        <s v="Wageha Mohamed" u="1"/>
        <s v="Fayza Abdelfatah" u="1"/>
        <s v="Hamza Mohamed" u="1"/>
        <s v="Ismail Abdelhafiz" u="1"/>
        <s v="Doha Hussien" u="1"/>
        <s v="Sara Ali" u="1"/>
        <s v="Adhm Sayed" u="1"/>
        <s v="Abdelman3m Elsayed" u="1"/>
        <s v="3laa Khaled" u="1"/>
        <s v="Safa Ismail" u="1"/>
        <s v="Malek Abdelrahman" u="1"/>
        <s v="Nourhan Yousef" u="1"/>
        <s v="Esraa Ismail" u="1"/>
        <s v="Adham Sayed" u="1"/>
        <s v="Fathia Roby" u="1"/>
        <s v="Hanan Omar" u="1"/>
        <s v="Naseem Ali" u="1"/>
        <s v="Asmaa Hamdy" u="1"/>
        <s v="Khadija Seraj Eldeen" u="1"/>
        <s v="Fardous Elsa3y" u="1"/>
        <s v="Mariam Yousef" u="1"/>
        <s v="Moustafa Omar" u="1"/>
        <s v="3nan Moheb" u="1"/>
        <s v="Safa Isamil" u="1"/>
        <s v="Naden Omar" u="1"/>
        <s v="Mazen Hesham" u="1"/>
        <s v="Farida Ahmed" u="1"/>
        <s v="Ziad Yehia" u="1"/>
        <s v="Kenan Ammer" u="1"/>
        <s v="Ali Hazem " u="1"/>
        <s v="Marwa Mousa" u="1"/>
        <s v="Naglaa Attia" u="1"/>
        <s v="Ibrahim Qatan" u="1"/>
        <s v="Nazer Abdallah" u="1"/>
        <s v="Menna Fathy" u="1"/>
        <s v="Nour Eldeen Raafat" u="1"/>
        <s v="Fatma Othman" u="1"/>
        <s v="Sara Taher" u="1"/>
        <s v="Rayan Saleh" u="1"/>
        <s v="Ismail Khalil" u="1"/>
        <s v="Abdelrahem Khaled" u="1"/>
        <s v="Mohamed Abo Elfatoh" u="1"/>
        <s v="Nour Eldeen Abdelsame3" u="1"/>
        <s v="Aml Gamal" u="1"/>
        <s v="Saad Hatem" u="1"/>
        <s v="Rawan Sofyan" u="1"/>
        <s v="Asmaa Zaid" u="1"/>
        <s v="Nelly Ali" u="1"/>
        <s v="Kares Mickel" u="1"/>
        <s v="Laila Ahmed" u="1"/>
        <s v="Rawan Sofian" u="1"/>
        <s v="Kholoud Mohamed" u="1"/>
        <s v="Islam Ezzat" u="1"/>
        <s v="Waled Shahen" u="1"/>
        <s v="Khaled Darwesh" u="1"/>
        <s v="Omar Ziad" u="1"/>
        <s v="Samar Zakria" u="1"/>
        <s v="Arwad Amged" u="1"/>
        <s v="Afaf Hussien" u="1"/>
        <s v="Ali Saleh" u="1"/>
        <s v="Maysa Khaled" u="1"/>
        <s v="Nazer Abdullah" u="1"/>
        <s v="Mohamed Hosam" u="1"/>
        <s v="Samer Essam" u="1"/>
        <s v="Marten Amir" u="1"/>
        <s v="Karas Mickel" u="1"/>
        <s v="Enas Abdelmotleb" u="1"/>
        <s v="Mayda Magdy" u="1"/>
        <s v="Aya Mahrous" u="1"/>
        <s v="Sherif Elshaf3y" u="1"/>
        <s v="Arwad Amgad" u="1"/>
        <s v="Younis Ehab" u="1"/>
        <s v="Noura Elbadry" u="1"/>
        <s v="Amena Ahmed" u="1"/>
        <s v="Amr Gabrel" u="1"/>
        <s v="Fares Karm" u="1"/>
        <s v="Hazem Mohamed" u="1"/>
        <s v="Mohamed Essam" u="1"/>
        <s v="Amgad Nabil" u="1"/>
        <s v="Malek Mas3oud" u="1"/>
        <s v="Tarek Mabrouk" u="1"/>
        <s v="Hawa Omar" u="1"/>
        <s v="Hanaa Elsayed" u="1"/>
        <s v="Pola botros" u="1"/>
        <s v="Mohamed M. Zidan" u="1"/>
        <s v="Fathya Ruby" u="1"/>
        <s v="Reham Shafik" u="1"/>
        <s v="Reda Zakaria" u="1"/>
        <s v="Soaad Ibrahim" u="1"/>
        <s v="Randa Mohammed" u="1"/>
        <s v="Hegraa" u="1"/>
        <s v="Kareem Ahmed" u="1"/>
        <s v="Mohamdeen Idres" u="1"/>
        <s v="Moataz Monseef" u="1"/>
        <s v="Gehad Sayem" u="1"/>
        <s v="Nesma Abdelhamed" u="1"/>
        <s v="Attiat Elsherbeny" u="1"/>
        <s v="Rami Elshahaat" u="1"/>
        <s v="Salah Abo El3neen" u="1"/>
        <s v="Shorok Hesham" u="1"/>
        <s v="Mouhmadeen Idress " u="1"/>
        <s v="Asmaa Zaed" u="1"/>
        <s v="Mohamed Shanab" u="1"/>
        <s v="Fareh Amr" u="1"/>
        <s v="Hanfy Sayed" u="1"/>
        <s v="Menna Mohsen" u="1"/>
        <s v="Moustfa Ayman" u="1"/>
        <s v="Mona Gamal Eldeen" u="1"/>
        <s v="Rayan Abdullah" u="1"/>
        <s v="Mesk Belal" u="1"/>
        <s v="Mohamed Elsafty" u="1"/>
        <s v="Mohamed Gad" u="1"/>
        <s v="Tayseer Hasan" u="1"/>
        <s v="Pola Botrous" u="1"/>
        <s v="Antounios Ishaq" u="1"/>
        <s v="Nagwa Sayed" u="1"/>
        <s v="Raya Abdullah" u="1"/>
        <s v="Mansour Mahmoud" u="1"/>
        <s v="Hasan Elmadaef" u="1"/>
        <s v="Wafaa El-lithy" u="1"/>
        <s v="Yousef Mohsen" u="1"/>
        <s v="Manal Khalaf" u="1"/>
        <s v="Malak Magdy" u="1"/>
        <s v="Hasan Elnadaef" u="1"/>
        <s v="Tahany Osama" u="1"/>
        <s v="Soliman Abo Elhasan" u="1"/>
        <s v="Gehad Sayam" u="1"/>
        <s v="Saeid Hasan" u="1"/>
        <s v="Basmla Hasan" u="1"/>
        <s v="Nagwa Fouad" u="1"/>
        <s v="Tarek Ahmed" u="1"/>
        <s v="Shorok Ali" u="1"/>
        <s v="Israa Sabry" u="1"/>
        <s v="Fatma Selim" u="1"/>
        <s v="Wafaa El-Lethy" u="1"/>
        <s v="Kholod Gomaa" u="1"/>
        <s v="Yazn Ahmed" u="1"/>
        <s v="Tarek Mohamed" u="1"/>
        <s v="Madeha Foda" u="1"/>
        <s v="Moustafa Tarek" u="1"/>
        <s v="Mona Elgebaly" u="1"/>
        <s v="Amr Gebreel" u="1"/>
        <s v="Abdelrahman Elshikh" u="1"/>
        <s v="Seif Mohamed" u="1"/>
        <s v="Nareman saoud" u="1"/>
        <s v="Nesma Helmy" u="1"/>
        <s v="Sayed Toson" u="1"/>
        <s v="Walaa Amin" u="1"/>
        <s v="Hend Selim" u="1"/>
        <s v="Yossra Mahrous" u="1"/>
        <s v="Hafez Moustafa" u="1"/>
        <s v="Layan Moustafa" u="1"/>
        <s v="Hala Ashraf" u="1"/>
        <s v="Wafaa Abo Hamda" u="1"/>
        <s v="Merihan Abdelnasser" u="1"/>
        <s v="Marwa Moustafa" u="1"/>
        <s v="Ahmed Mohamed Alaa" u="1"/>
        <s v="Ahmed Abdelrahaman" u="1"/>
        <s v="Aml abdelgaber" u="1"/>
        <s v="Jessy Yostos" u="1"/>
        <s v="Yousra Mahrous" u="1"/>
        <s v="Heba Attiya" u="1"/>
        <s v="Ahmed Samir" u="1"/>
        <s v="Ramy El Shahaat" u="1"/>
        <s v="Habiba Yousef" u="1"/>
        <s v="Leel Salah" u="1"/>
        <s v="Hend Yousef" u="1"/>
        <s v="Ahmed Elnobi" u="1"/>
        <s v="Hady Mahmoud" u="1"/>
        <s v="Yassmin Ali" u="1"/>
        <s v="Leen Ahmed" u="1"/>
        <s v="Ebtsam Abdelhamid" u="1"/>
        <s v="Hend Ashrf" u="1"/>
        <s v="Khlold Mohamed" u="1"/>
        <s v="Hayam Hassan" u="1"/>
        <s v="Ghaith Omar" u="1"/>
        <s v="Fatma Saad" u="1"/>
        <s v="Basma Sami" u="1"/>
        <s v="Alia Amr" u="1"/>
        <s v="Esraa Sayed" u="1"/>
        <s v="Ahmed Fikry" u="1"/>
        <s v="Abdelrahman Hesham" u="1"/>
        <s v="Wedad Al-Khazeen" u="1"/>
        <s v="Abo Elhasan Moataz" u="1"/>
        <s v="Samah Samir" u="1"/>
        <s v="Entsar Abdelsatar" u="1"/>
        <s v="Soltan Gobran" u="1"/>
        <s v="Abdullah Fahed" u="1"/>
        <s v="Mahmoud Tohamy" u="1"/>
        <s v="Habiba Mohsen" u="1"/>
        <s v="Moataz Manseif" u="1"/>
        <s v="Salah Abdelkereem" u="1"/>
        <s v="Reem Ali" u="1"/>
        <s v="Nehal Yasser" u="1"/>
        <s v="Maha Ali" u="1"/>
        <s v="Nawal Abdelhamid" u="1"/>
        <s v="Maysara Mahmoud" u="1"/>
        <s v="Yahia Ahmed" u="1"/>
        <s v="Mohamed Hossam " u="1"/>
        <s v="Shams Mahmoud" u="1"/>
        <s v="Mohammed Khaled" u="1"/>
        <s v="Kholoud Mohammed" u="1"/>
        <s v="Tayser Hasan" u="1"/>
        <s v="Safy allah Mohamed" u="1"/>
        <s v="Rana Ayman" u="1"/>
        <s v="Mohamed Sherif" u="1"/>
        <s v="Lamiaa Ali" u="1"/>
        <s v="Amr Gebrel" u="1"/>
        <s v="Shourok Ashrf" u="1"/>
        <s v="Fawzya Abo Elhamd" u="1"/>
        <s v="Mennatallah Abdelhafez" u="1"/>
        <s v="Omnia Samy" u="1"/>
        <s v="Moshera Gamal" u="1"/>
        <s v="Jana Essam" u="1"/>
        <s v="Hend selem" u="1"/>
        <s v="Mayada Mohamed" u="1"/>
        <s v="Ammar Yasser" u="1"/>
        <s v="Sherin Ahmed Elhosary" u="1"/>
        <s v="Morra Abdelrahman" u="1"/>
        <s v="Amr Mohammed" u="1"/>
        <s v="Miral Ahmed " u="1"/>
        <s v="Youssef Abdelkerim" u="1"/>
        <s v="Nour Mahmoud" u="1"/>
        <s v="Ahmed Ayman" u="1"/>
        <s v="Moemen Mohamed Saber" u="1"/>
        <s v="Hadeer Tarek" u="1"/>
        <s v="Sadiaa Abdo" u="1"/>
        <s v="Fatema Mahmoud" u="1"/>
        <s v="Sally Sami" u="1"/>
        <s v="Younis Ahmed" u="1"/>
        <s v="Mohamed Salah Eldeen" u="1"/>
        <s v="Maysa Hasan" u="1"/>
        <s v="Walid Hazem" u="1"/>
        <s v="Moaz Amr" u="1"/>
        <s v="Salsabil Ahmed" u="1"/>
        <s v="Hoor Ahmed" u="1"/>
        <s v="Maka Ali" u="1"/>
        <s v="Ali Allam" u="1"/>
        <s v="Ahmed Abdelfatah" u="1"/>
        <s v="Hasan Al-Nadeef" u="1"/>
        <s v="Azza Selim" u="1"/>
        <s v="Asmaa Abdullah" u="1"/>
        <s v="Eslam Ashraf" u="1"/>
        <s v="Aseel Yassin" u="1"/>
        <s v="Samar Farghly" u="1"/>
        <s v="Enas Mohamed" u="1"/>
        <s v="Tonny El-bahery" u="1"/>
        <s v="Magd Sery" u="1"/>
        <s v="El-saida Mekky" u="1"/>
        <s v="Marwan Attif" u="1"/>
        <s v="Rania Abdelmeged" u="1"/>
        <s v="Kholoud Fares" u="1"/>
        <s v="Rawan Mohammed" u="1"/>
        <s v="Sherin Ahmed" u="1"/>
        <s v="Zain Ahmed" u="1"/>
        <s v="Ahmed Elsaeid" u="1"/>
        <s v="Hafsa Osama" u="1"/>
        <s v="Elsayda Mekky" u="1"/>
        <s v="Ahmed Fekry" u="1"/>
        <s v="Nawal Sayed" u="1"/>
        <s v="Mahmoud Ali" u="1"/>
        <s v="Ahmed Abdelkaffy" u="1"/>
        <s v="Rawan Hossam" u="1"/>
        <s v="Manar Ashraf" u="1"/>
        <s v="Osama Khaled" u="1"/>
        <s v="Doha Ashrf" u="1"/>
        <s v="Mayad Abdelaziz" u="1"/>
        <s v="Hala Mosab" u="1"/>
        <s v="Hesham Salah" u="1"/>
        <s v="Nouran Diaa" u="1"/>
        <s v="Walaa Shabaan" u="1"/>
        <s v="Agwan Mohamed" u="1"/>
        <s v="Waled Hazem" u="1"/>
        <s v="Ehab Rabea3" u="1"/>
        <s v="Waled Hany" u="1"/>
        <s v="Islam Darwesh" u="1"/>
        <s v="Haidy Reda" u="1"/>
        <s v="Mariam Shahen" u="1"/>
        <s v="Anas Ibrahim" u="1"/>
        <s v="Manal Hussien" u="1"/>
        <s v="Mohamed Abdelrazaq" u="1"/>
        <s v="Yahia Eldamrdash" u="1"/>
        <s v="Alfateh Hassan" u="1"/>
        <s v="Mahmoud Elgohary" u="1"/>
        <s v="Mahmoud Talaat" u="1"/>
        <s v="Merihan Abdelnaser" u="1"/>
        <s v="Haidy Mohamed" u="1"/>
        <s v="Roqia Mahmoud" u="1"/>
        <s v="Wafaa Abdo" u="1"/>
        <s v="Ahmed Rabia" u="1"/>
        <s v="Daiana Shou3eb" u="1"/>
        <s v="Islam Ayman" u="1"/>
        <s v="Fatema Saad" u="1"/>
        <s v="Elsaid Mahmoud" u="1"/>
        <s v="Adel Amin Ahmed" u="1"/>
        <s v="Elviza" u="1"/>
        <s v="Yehia Ahmed " u="1"/>
        <s v="Nora Saad" u="1"/>
        <s v="Essraa Sabry" u="1"/>
        <s v="Youssra Mahrous" u="1"/>
        <s v="Yossif Abdelkerem" u="1"/>
        <s v="Mohammed Tohamy" u="1"/>
        <s v="Mohammed Idriss" u="1"/>
        <s v="Galal Mohamed" u="1"/>
        <s v="Elsayed Mahmoud" u="1"/>
        <s v="Ibrahim Hassan" u="1"/>
        <s v="Mariam Abdallah" u="1"/>
        <s v="Haya Fouad" u="1"/>
        <s v="Nour Eldeen Mohamed" u="1"/>
        <s v="Nevin Hafez" u="1"/>
        <s v="Heba Mokhtar" u="1"/>
        <s v="Nouran Diaa Eldeen" u="1"/>
        <s v="Mohamed Tohamy" u="1"/>
        <s v="Mohamed 3adrous" u="1"/>
        <s v="Hala Mous3b" u="1"/>
        <s v="Layan Omar" u="1"/>
        <s v="Adel Yahia" u="1"/>
        <s v="Moustafa Samir" u="1"/>
        <s v="Tameem Mohamed" u="1"/>
        <s v="Mohammed Khaleed" u="1"/>
        <s v="Mohammed Abdelrazik" u="1"/>
        <s v="Mahmoud Hassan" u="1"/>
        <s v="Mohammed Abdelmalik" u="1"/>
        <s v="Kinzy Yossef" u="1"/>
        <s v="Ali Hazem" u="1"/>
        <s v="Amal Kahlaey" u="1"/>
        <s v="Mohammed Shawky" u="1"/>
        <s v="Ayat Medhat" u="1"/>
        <s v="Neven Hafez" u="1"/>
        <s v="Rania Ahmed" u="1"/>
        <s v="Hassan Belal" u="1"/>
        <s v="Rawya Ahmed" u="1"/>
        <s v="Ali Tarek" u="1"/>
        <s v="Mostafa Mohamed " u="1"/>
        <s v="Hawai Mahmoud" u="1"/>
        <s v="Radwa Sayed" u="1"/>
        <s v="Malek Elsa3ed" u="1"/>
        <s v="Amina Saad" u="1"/>
        <s v="Mona Abdelnasser" u="1"/>
        <s v="Shaimaa Sami" u="1"/>
        <s v="Ajoan Mohammed" u="1"/>
        <s v="Omar Mohammed Radi" u="1"/>
        <s v="Enas Mahmoud" u="1"/>
        <s v="Dalia Ali" u="1"/>
        <s v="Sameh Saleh" u="1"/>
        <s v="Sara Salah" u="1"/>
        <s v="Saad Tawfik" u="1"/>
        <s v="Rovan Essam" u="1"/>
        <s v="Walid Essam" u="1"/>
        <s v="Heba Abdelzaher" u="1"/>
        <s v="Ragaa Ali" u="1"/>
        <s v="Haway Mahmoud" u="1"/>
        <s v="Ali Yahia" u="1"/>
        <s v="Tala Mohamed" u="1"/>
        <s v="Ahmed Khaled Negm" u="1"/>
        <s v="Raseel Nazar" u="1"/>
        <s v="Hussien Nazar" u="1"/>
        <s v="Mo'men Hussien" u="1"/>
        <s v="Somia Abdelkhalq" u="1"/>
        <s v="Sara Abdelmena3m" u="1"/>
        <s v="Fatma El-zahraa" u="1"/>
        <s v="Elham Abdelfatah" u="1"/>
        <s v="Ahmed Loai" u="1"/>
        <s v="Mohamed Adnan" u="1"/>
        <s v="Jana Hassan" u="1"/>
        <s v="Ruba Abdelhafez" u="1"/>
        <s v="Nada Araby" u="1"/>
        <s v="Ahmed Mo3wad" u="1"/>
        <s v="Youseif Abdelghany" u="1"/>
        <s v="Somia Abdelkhaliq" u="1"/>
        <s v="Omar Gameel" u="1"/>
        <s v="Dina Raf3at" u="1"/>
        <s v="Nourhan M. Khamees" u="1"/>
        <s v="Eman Abdel3al" u="1"/>
        <s v="Nasra Mohamed" u="1"/>
        <s v="Mohamed Amr" u="1"/>
        <s v="Emad 3alwany" u="1"/>
        <s v="Merna Ezzat" u="1"/>
        <s v="Youseif Abdel-kereem" u="1"/>
        <s v="Youseif Abdel-Ghany" u="1"/>
        <s v="Tamem Ibrahim" u="1"/>
        <s v="Fayza Elsayed" u="1"/>
        <s v="Anas Sherif" u="1"/>
        <s v="Rawan Zakria" u="1"/>
        <s v="Shimaa Attia" u="1"/>
        <s v="Hams Khaled" u="1"/>
        <s v="Nour Allah Moustafa" u="1"/>
        <s v="Yassmin Mousa" u="1"/>
        <s v="Haidy Maher" u="1"/>
        <s v="Ruba Abdelhafeez" u="1"/>
        <s v="Somia Abdelkhaleq" u="1"/>
        <s v="Omnia Gameel" u="1"/>
        <s v="Omnia Saeid" u="1"/>
        <s v="Mona Arfa" u="1"/>
        <s v="Hossam Yahia" u="1"/>
        <s v="Kawthar Shabaan" u="1"/>
        <s v="Abdullah Ramadan" u="1"/>
        <s v="Fatama Morsy" u="1"/>
        <s v="Hosam Yahia" u="1"/>
        <s v="Ghada Farouq" u="1"/>
        <s v="Mina Samoueel" u="1"/>
        <s v="Amal Elsayed" u="1"/>
        <s v="Mohamed Abdelmalek" u="1"/>
        <s v="Doaa Abdelghani" u="1"/>
        <s v="Ahmed Mos3d" u="1"/>
        <s v="Rahaf Ahmed" u="1"/>
        <s v="Ahmed Selim" u="1"/>
        <s v="Elham Ramadan" u="1"/>
        <s v="Adel Yehia Ahmed" u="1"/>
        <s v="Doaa Alnaqib" u="1"/>
        <s v="Amira Abdelhamid" u="1"/>
        <s v="Zainab Nabawy" u="1"/>
        <s v="Ajwan Mahmoud" u="1"/>
        <s v="Tarek Abdelkareem" u="1"/>
        <s v="Mansour Ahmed" u="1"/>
        <s v="Fayrouz Mohamed" u="1"/>
        <s v="Yousra Mahmoud" u="1"/>
        <s v="Younis Mohand" u="1"/>
        <s v="Abeer Soltan" u="1"/>
        <s v="Reem Hussien" u="1"/>
        <s v="Omar Rady" u="1"/>
        <s v="Tabark Sayed" u="1"/>
        <s v="Hoor Elsayed" u="1"/>
        <s v="Lamis Adel" u="1"/>
        <s v="Rawan Zakaria" u="1"/>
        <s v="Motaaz Monsef" u="1"/>
        <s v="Emad Elwany" u="1"/>
        <s v="Sondos Medhat" u="1"/>
        <s v="Hend Yossif" u="1"/>
        <s v="Haway Ahmed" u="1"/>
        <s v="Mohammed Adnan" u="1"/>
        <s v="Ali Yehia" u="1"/>
        <s v="Ghada Farouk" u="1"/>
        <s v="Shorouk Salah" u="1"/>
        <s v="Nashwa Mohammed" u="1"/>
        <s v="Moshira Mohammed" u="1"/>
        <s v="Toqa Mohammed" u="1"/>
        <s v="Adel Ahmed" u="1"/>
        <s v="Doaa Abdelgani" u="1"/>
        <s v="Mostafa Ahmed" u="1"/>
        <s v="Hashem Hasan" u="1"/>
        <s v="Hana Salah" u="1"/>
        <s v="Wedad Abdelrahman" u="1"/>
        <s v="Dan Ahmed" u="1"/>
        <s v="Ahmed Zidan" u="1"/>
        <s v="Fatma Mohsen" u="1"/>
        <s v="Mayada Maher" u="1"/>
        <s v="Rahma Ahmed" u="1"/>
        <s v="Amira Abdelman3em" u="1"/>
        <s v="Mousa Ibrahim" u="1"/>
        <s v="Ali Gameel" u="1"/>
        <s v="Mena Fathy" u="1"/>
        <s v="Noura Saad" u="1"/>
        <s v="Marihan Abdelnasser" u="1"/>
        <s v="Asmaa Moaz" u="1"/>
        <s v="Sofia Mohamed" u="1"/>
        <s v="Mona Hashem" u="1"/>
        <s v="Nadeen Mohamed" u="1"/>
        <s v="Abdelman3em Elsayed" u="1"/>
        <s v="Al Sedeeq Hashem" u="1"/>
        <s v="Ahmed Mousaad" u="1"/>
        <s v="Rehab Mahmoud" u="1"/>
        <s v="Hamza Abdelraheem" u="1"/>
        <s v="Mariam Abdelraheem" u="1"/>
        <s v="Monira Ali" u="1"/>
        <s v="Al-Sadiq Hashem" u="1"/>
        <s v="Na3ema Abdullah" u="1"/>
        <s v="Samar Elsayed" u="1"/>
        <s v="Dalia Magdy" u="1"/>
        <s v="Faten Selim" u="1"/>
        <s v="Olfat Abdelfatah" u="1"/>
        <s v="Ahmed Maher" u="1"/>
        <s v="Enas Elshiekh" u="1"/>
        <s v="Qadria El-shahat" u="1"/>
        <s v="Ahmed Shehata" u="1"/>
        <s v="Abeer Maher" u="1"/>
        <s v="Enas El-Sheikh" u="1"/>
        <s v="Samia Hanfy" u="1"/>
        <s v="Wahed Elsayed" u="1"/>
        <s v="Ahmed Hamzawy" u="1"/>
        <s v="Ahmed Shahata" u="1"/>
        <s v="Omar Ibrahim" u="1"/>
        <s v="Mohamed Abdelhafiz" u="1"/>
        <s v="Mahmoud Elsayed" u="1"/>
        <s v="Mohamed Shanwany" u="1"/>
        <s v="Seif Mashary" u="1"/>
        <s v="Khairy Saber" u="1"/>
        <s v="Basant Kamal" u="1"/>
        <s v="Gehan Shouqiry" u="1"/>
        <s v="Alsayed Ahmed" u="1"/>
        <s v="Mahmoud Mohammed Nagy" u="1"/>
        <s v="Mahmoud Maher" u="1"/>
        <s v="Shams Walid" u="1"/>
        <s v="Reham Abdelhamid" u="1"/>
        <s v="Hager Mohammed " u="1"/>
        <s v="Samia Mohammed Awad" u="1"/>
        <s v="Noha Hafez" u="1"/>
        <s v="Nemar Ahmed" u="1"/>
        <s v="Khadiga Mohammed" u="1"/>
        <s v="Sama Mohammed" u="1"/>
        <s v="Reem Mahmoud" u="1"/>
        <s v="Wedad Elkhozain" u="1"/>
        <s v="Mahmoud Nagi" u="1"/>
        <s v="Radwa Hamzawy" u="1"/>
        <s v="Somaia Mohammed" u="1"/>
        <s v="Amal Salah" u="1"/>
        <s v="Ahmed Ayman Shraf" u="1"/>
        <s v="Fatema Ahmed" u="1"/>
        <s v="Islam Mohammed Saad" u="1"/>
        <s v="Mostafa Abdelaty" u="1"/>
        <s v="Azza Mostafa" u="1"/>
        <s v="Nabila Abdelazeem" u="1"/>
        <s v="Lidia Adel" u="1"/>
        <s v="Moaz Hany" u="1"/>
        <s v="Jouman Mohamed" u="1"/>
        <s v="Jilan Mohamed" u="1"/>
        <s v="Aml Salah" u="1"/>
        <s v="Asmaa Ali" u="1"/>
        <s v="Rania Yousef" u="1"/>
        <s v="Mohamed Safwat" u="1"/>
        <s v="Elsayed Ahmed" u="1"/>
        <s v="Samia Elsayed" u="1"/>
        <s v="Ahmed Mourad" u="1"/>
        <s v="Shimaa Magdy" u="1"/>
        <s v="Mona Ezz" u="1"/>
        <s v="Emad Eldeen Nasha't" u="1"/>
        <s v="Reda Mahmoud" u="1"/>
        <s v="Shams Waled" u="1"/>
        <s v="Ahmed Sabry" u="1"/>
        <s v="Sama Mohamed" u="1"/>
        <s v="Mahetab Fathy" u="1"/>
        <s v="Dai Talaat" u="1"/>
        <s v="Qasem Mezahem" u="1"/>
        <s v="Rose Mezahem" u="1"/>
        <s v="Mounira Ali" u="1"/>
        <s v="Gom3a Mohamed" u="1"/>
        <s v="Doaa El-Naqeeb" u="1"/>
        <s v="Nadia Shehata" u="1"/>
        <s v="Mariam Ibrahim" u="1"/>
        <s v="Bashira Alrafa3y" u="1"/>
        <s v="Nour Khaled" u="1"/>
        <s v="Gamalat Elsayed" u="1"/>
        <s v="Gad Mohamed" u="1"/>
        <s v="Malak Omar" u="1"/>
        <s v="Awad Ibrahim" u="1"/>
        <s v="Rawan Yaser" u="1"/>
        <s v="So3ad Omar" u="1"/>
        <s v="Abdelnabi Soliman" u="1"/>
        <s v="Fatma Gabr" u="1"/>
        <s v="Entsar Mahmoud" u="1"/>
        <s v="Waled Hatem" u="1"/>
        <s v="Aml Saeid" u="1"/>
        <s v="Nabil Awad" u="1"/>
        <s v="Nourhan Hussien" u="1"/>
        <s v="Ma3en Mohamed" u="1"/>
        <s v="Ramez Saad" u="1"/>
        <s v="Doaa Abdelman3m" u="1"/>
        <s v="Mariam Saad" u="1"/>
        <s v="Magdy Mohammed" u="1"/>
        <s v="Mohammed Ahmed Dokhan" u="1"/>
        <s v="Amr Sami" u="1"/>
        <s v="Insherah Abdelraziq" u="1"/>
        <s v="Samah Fathy" u="1"/>
        <s v="Mohamed Abdelsalam" u="1"/>
        <s v="Nabil Ma3rouf" u="1"/>
        <s v="Aml Reda" u="1"/>
        <s v="Nourhan Mohammed" u="1"/>
        <s v="Mohamed Nagy" u="1"/>
        <s v="Gehad Mohamed" u="1"/>
        <s v="Hanan Hosny" u="1"/>
        <s v="Yousef Bayomi" u="1"/>
        <s v="Karma Khaled" u="1"/>
        <s v="Laila Ahmed Mahmoud" u="1"/>
        <s v="Gehan Rafaat" u="1"/>
        <s v="Sahar Abdellatif" u="1"/>
        <s v="Samia Abdelhakim" u="1"/>
        <s v="Nouh Yousef" u="1"/>
        <s v="Hanan Abdelra'aouf" u="1"/>
        <s v="Amr Khaled" u="1"/>
        <s v="Malak Abdelfatah" u="1"/>
        <s v="Fatema Hatem" u="1"/>
        <s v="Shimaa Mousaad" u="1"/>
        <s v="Nourhan Naser" u="1"/>
        <s v="Hayam Salama" u="1"/>
        <s v="Al-Sedeeq Hashem" u="1"/>
        <s v="Mawda Ahmed" u="1"/>
        <s v="Mohamed El rayas" u="1"/>
        <s v="Asmaa Alaa" u="1"/>
        <s v="Nada Shokry" u="1"/>
        <s v="Huda Abdelma3bod" u="1"/>
        <s v="El-Sedeeq Hashem" u="1"/>
        <s v="3ashq Ahmed" u="1"/>
        <s v="Aya Ramadan" u="1"/>
        <s v="Abeer ElKhabaz" u="1"/>
        <s v="Islam Ashraf" u="1"/>
        <s v="Rana Dahi" u="1"/>
        <s v="Aya Gamal" u="1"/>
        <s v="Reda Hamed" u="1"/>
        <s v="Marwa Mos3ad" u="1"/>
        <s v="Ali Tareq" u="1"/>
        <s v="Maimana Ayman" u="1"/>
        <s v="Nayar Yahia" u="1"/>
        <s v="Laila Yahia" u="1"/>
        <s v="Elein Mahmoud" u="1"/>
        <s v="Malek El-Saeid" u="1"/>
        <s v="Asmaa Salah" u="1"/>
        <s v="Adham Khatab" u="1"/>
        <s v="Osama Ramadan" u="1"/>
        <s v="ElSedik Hashem" u="1"/>
        <s v="Mayada Magdy" u="1"/>
        <s v="Nouran Diaaeldin" u="1"/>
        <s v="Hazem Mohammed" u="1"/>
        <s v="Samah Mohammed" u="1"/>
        <s v="Attiat Ali" u="1"/>
        <s v="Mohammed Ismail" u="1"/>
        <s v="Yaqen Hussin" u="1"/>
        <s v="Noura Mohammed Gamal" u="1"/>
        <s v="Youssr Hussin" u="1"/>
        <s v="Mahmoud Hashem" u="1"/>
        <s v="Sherif Farid" u="1"/>
        <s v="Mahitab Ali" u="1"/>
        <s v="Niven Hafez" u="1"/>
        <s v="Mohammed Zohir" u="1"/>
        <s v="Ibaa Ahmed" u="1"/>
        <s v="Bahgat Mohamed" u="1"/>
        <s v="Rasha Gamel" u="1"/>
        <s v="Magdy Mohamdy" u="1"/>
        <s v="Ilyass Mohamed" u="1"/>
        <s v="Adham Nader" u="1"/>
        <s v="Ali Hussine" u="1"/>
        <s v="Mahmoud Adel" u="1"/>
        <s v="Khadija Ali" u="1"/>
        <s v="Monai Khaled" u="1"/>
        <s v="Nour Eldin Alzohiry" u="1"/>
        <s v="Karma Hazem" u="1"/>
        <s v="Noura Salah" u="1"/>
        <s v="Asmaa 3shry" u="1"/>
        <s v="Ibrahim Sherif" u="1"/>
        <s v="Souad Khedr" u="1"/>
        <s v="Mahetab Ali" u="1"/>
        <s v="Yassin Gamal" u="1"/>
        <s v="Salma Abo Elmakarem" u="1"/>
        <s v="Mohamed El-rayas" u="1"/>
        <s v="Ramdan Gebrel" u="1"/>
        <s v="Abdelrahman zakria" u="1"/>
        <s v="Ilien Mahmoud" u="1"/>
        <s v="Malek Elsaied" u="1"/>
        <s v="Sanaa Mohamed" u="1"/>
        <s v="Eslam Darwesh" u="1"/>
        <s v="Maymna Ayman" u="1"/>
        <s v="Manar Hussien" u="1"/>
        <s v="Zaid Roshdy" u="1"/>
        <s v="Kamilia Ahmed" u="1"/>
        <s v="So3ad Khedr" u="1"/>
        <s v="Neveen Hafez" u="1"/>
        <s v="Shehab Sayed" u="1"/>
        <s v="Insherah Elsadat" u="1"/>
        <s v="Ahmed Abdelmen3m" u="1"/>
        <s v="Naglaa Abdelhakim" u="1"/>
        <s v="Naseem Omar" u="1"/>
        <s v="Reham Shafeq" u="1"/>
        <s v="Nahla Sayed" u="1"/>
        <s v="Abdelrahman Tareq" u="1"/>
        <s v="Insherah Basher" u="1"/>
        <s v="Hasnaa Abdelel3al" u="1"/>
        <s v="Safaa Hasan" u="1"/>
        <s v="Nermen Mahmoud" u="1"/>
        <s v="Shaza Ayman" u="1"/>
        <s v="Ramy Mahmoud" u="1"/>
        <s v="Sondous Medhat" u="1"/>
        <s v="Shouroq Ali" u="1"/>
        <s v="Souad Omar" u="1"/>
        <s v="Shahd Mahmoud" u="1"/>
        <s v="Omnia Mohamed" u="1"/>
        <s v="Souad Khader" u="1"/>
        <s v="Azza Zayd" u="1"/>
        <s v="Radwan Ahmed" u="1"/>
        <s v="Menna Sayed" u="1"/>
        <s v="Nahed Elsherbeny" u="1"/>
        <s v="Amal Abdelkhaleq" u="1"/>
        <s v="Amir Amr" u="1"/>
        <s v="Ebaa Ahmed" u="1"/>
        <s v="Nour Eldeen Zohery" u="1"/>
        <s v="Waheba Abdelraziq" u="1"/>
        <s v="Hanan Salah" u="1"/>
        <s v="Dalal Azhry" u="1"/>
        <s v="Al-Sediq Hashem" u="1"/>
        <s v="Mohamed Hamdy" u="1"/>
        <s v="Fatma Elkhashab" u="1"/>
        <s v="Samar Saad" u="1"/>
        <s v="Ramadan Gebril" u="1"/>
        <s v="Bassam Salah" u="1"/>
        <s v="Samah Mohamed" u="1"/>
        <s v="Younis Hasan" u="1"/>
        <s v="Mohamed Abdelattif" u="1"/>
        <s v="Mohamed Sharaf" u="1"/>
        <s v="Amany Abdullah" u="1"/>
        <s v="Ahmed Mousa" u="1"/>
        <s v="Tareq Tag Eldeen" u="1"/>
        <s v="Yahia Hazem" u="1"/>
        <s v="Sayda Mohamed" u="1"/>
        <s v="Selim Moustafa" u="1"/>
        <s v="Insherah Al-sadat" u="1"/>
        <s v="Sou3ad Khedr" u="1"/>
        <s v="Aya Elsayed" u="1"/>
        <s v="Somia Gamal" u="1"/>
        <s v="Ahmed Raiad" u="1"/>
        <s v="Lamiaa Nader" u="1"/>
        <s v="Ahmed Elshahat" u="1"/>
        <s v="Naglaa Ismail" u="1"/>
        <s v="Ghada Sayah" u="1"/>
        <s v="Omnia Sami" u="1"/>
        <s v="Hamza Rashad" u="1"/>
        <s v="Shimaa Hussien" u="1"/>
        <s v="Gehad Fathy" u="1"/>
        <s v="Huda Reda" u="1"/>
        <s v="Fawzya Abdelhamed" u="1"/>
        <s v="Leen Mo'men" u="1"/>
        <s v="Ayat Mohamed" u="1"/>
        <s v="Hadeer Ibrahim" u="1"/>
        <s v="Hesham Abdalrhman" u="1"/>
        <s v="Aml Hosnay" u="1"/>
        <s v="Doaa Abdelbaset" u="1"/>
        <s v="Celia Khaled" u="1"/>
        <s v="Ahmed Abdelkafey" u="1"/>
        <s v="Marwa Shehab" u="1"/>
        <s v="Wafaa Al-Saeid" u="1"/>
        <s v="Wa3d Ehab" u="1"/>
        <s v="Eman Mabrouk" u="1"/>
        <s v="Zaina Amr" u="1"/>
        <s v="Gehad Ahmed" u="1"/>
        <s v="Al-Sedeq Hashem" u="1"/>
        <s v="Ramez gamal" u="1"/>
        <s v="Ali Hasan" u="1"/>
        <s v="Ahmed El-shahat" u="1"/>
        <s v="Gana Hassan" u="1"/>
        <s v="Lojin Ahmed" u="1"/>
        <s v="Amal mahumod" u="1"/>
        <s v="Somia Mohamed" u="1"/>
        <s v="Dalal Ali" u="1"/>
        <s v="Ahmed Mous3d" u="1"/>
        <s v="Mahmoud Saber" u="1"/>
        <s v="Hoor Shehab" u="1"/>
        <s v="Mona Saleh" u="1"/>
        <s v="Fawzya Abdelhamid" u="1"/>
        <s v="Ashraf Khaled" u="1"/>
        <s v="Fatma Nour" u="1"/>
        <s v="Eman Hamad" u="1"/>
        <s v="Rania Adel" u="1"/>
        <s v="Shehata Abdelma3em" u="1"/>
        <s v="Waled Mohamed" u="1"/>
        <s v="Tasnim Salah" u="1"/>
        <s v="Basher Hussien" u="1"/>
        <s v="Zaineb mohamed " u="1"/>
        <s v="Rehah Shafek" u="1"/>
        <s v="Mustafa Omar" u="1"/>
        <s v="Amgad Mahmoud" u="1"/>
        <s v="Ibrahim El-shahawy" u="1"/>
        <s v="Amany Fathy" u="1"/>
        <s v="Shehata Abdelman3em" u="1"/>
        <s v="Amira Samir" u="1"/>
        <s v="Nesma Kamel" u="1"/>
        <s v="Farah Shady" u="1"/>
        <s v="Kahled Saeid" u="1"/>
        <s v="Dina Monzer" u="1"/>
        <s v="Karema Ahmed" u="1"/>
        <s v="Ghayth Mohamed" u="1"/>
        <s v="Shahenda Adel" u="1"/>
        <s v="Eman Maher" u="1"/>
        <s v="Tarek Tag Eldeen" u="1"/>
        <s v="Abdelrahman Sayed" u="1"/>
        <s v="Shimaa Mahrous" u="1"/>
        <s v="Oday Ahmed" u="1"/>
        <s v="Zahra Abrahim" u="1"/>
        <s v="Mariam Al-Ameen" u="1"/>
        <s v="Ajwan Mohamed" u="1"/>
        <s v="Sabah Fakry" u="1"/>
        <s v="Zahra Thabet" u="1"/>
        <s v="Menna Abdelhafez" u="1"/>
        <s v="Abdelhady Yassin" u="1"/>
        <s v="Yahia Abdo" u="1"/>
        <s v="Mo'men Amin" u="1"/>
        <s v="Cilia Khaled" u="1"/>
        <s v="Anas Ali" u="1"/>
        <s v="Dania Mohamed" u="1"/>
        <s v="Waad Ehab" u="1"/>
        <s v="Salma Adam" u="1"/>
        <s v="Khaled Saeid" u="1"/>
        <s v="Ashraf Taha" u="1"/>
        <s v="Nejar Assem" u="1"/>
        <s v="Sara Elsayed" u="1"/>
        <s v="Shadia Mohamed" u="1"/>
        <s v="Amgad Elshabrawy" u="1"/>
        <s v="Nesreen Gom3a" u="1"/>
        <s v="Gamal Ahmed " u="1"/>
        <s v="Nasem Omar" u="1"/>
        <s v="Maha Ebrahim" u="1"/>
        <s v="kadrya Elshahat" u="1"/>
        <s v="Romany Reda" u="1"/>
        <s v="Mohamed Elsabry" u="1"/>
        <s v="Ebrahim Ahmed" u="1"/>
        <s v="Hoor Mohamed " u="1"/>
        <s v="Amal saad" u="1"/>
        <s v="Laila waael" u="1"/>
        <s v="Osama Salah" u="1"/>
        <s v="Layan Mohamed " u="1"/>
        <s v="Talia Bahi" u="1"/>
        <s v="Nourahn Emad" u="1"/>
        <s v="Ismail Bagnied" u="1"/>
        <s v="Rana Elsayed" u="1"/>
        <s v="Zeinb Abdullah" u="1"/>
        <s v="Fatma Faisal" u="1"/>
        <s v="Doha Osama" u="1"/>
        <s v="Zahra Ibrahim" u="1"/>
        <s v="Nadien Mouharam" u="1"/>
        <s v="Abdullah Ibrahim" u="1"/>
        <s v="Samy Gamal" u="1"/>
        <s v="Ibrahim Ahmed" u="1"/>
        <s v="Zeinb Abdelman3em" u="1"/>
        <s v="Aya Khaled" u="1"/>
        <s v="Belal Nabil" u="1"/>
        <s v="Emad Mousa" u="1"/>
        <s v="Assia Mohamed" u="1"/>
        <s v="Shadia Mahmoud" u="1"/>
        <s v="Lojain Ahmed" u="1"/>
        <s v="Rouh Akram" u="1"/>
        <s v="Omar Sanad" u="1"/>
        <s v="Mohamed Sobhy" u="1"/>
        <s v="Samira Abdelhady" u="1"/>
        <s v="Doaa Ezz Eldeen" u="1"/>
        <s v="Marwa Ziad" u="1"/>
        <s v="Souzan Elsayed" u="1"/>
        <s v="Assem Abdelmaqsoud" u="1"/>
        <s v="Diaa Essmat" u="1"/>
        <s v="Yousef Abdelkereem" u="1"/>
        <s v="Al-fateh Hasan" u="1"/>
        <s v="Waleed Mohamed" u="1"/>
        <s v="Sama Abdelgawad" u="1"/>
        <s v="Noor Tarek" u="1"/>
        <s v="Moustafa Gad" u="1"/>
        <s v="Nejar Ahmed" u="1"/>
        <s v="Out patient" u="1"/>
        <s v="Ahmed Bader" u="1"/>
        <s v="Samira Hesham" u="1"/>
        <s v="Seham Ibrahim" u="1"/>
        <s v="Faten Mohamed" u="1"/>
        <s v="Neven Gamal" u="1"/>
        <s v="Jana Mohamed " u="1"/>
        <s v="Menna-tallah Ahmed" u="1"/>
        <s v="Yassin Abdelwahab" u="1"/>
        <s v="Qadry Elsayed" u="1"/>
        <s v="Samah Yousef" u="1"/>
        <s v="Aida Mahmoud" u="1"/>
        <s v="Kareem Abdelazeem" u="1"/>
        <s v="Aziza Soliman" u="1"/>
        <s v="Lojin Moustafa" u="1"/>
        <s v="Ali Ahmed Taha" u="1"/>
        <s v="Mo'men Ameen" u="1"/>
        <s v="Nadeen Mouharm" u="1"/>
        <s v="Hadeer Elnawasany" u="1"/>
        <s v="Omnia Ahmed" u="1"/>
        <s v="Marehan Abdelnaser" u="1"/>
        <s v="Gehan Raf3at" u="1"/>
        <s v="Lina Redman" u="1"/>
        <s v="Al-Tayab Mohamed" u="1"/>
        <s v="Yassmin Hossam" u="1"/>
        <s v="Sabah Sediq" u="1"/>
        <s v="Hasan Saad" u="1"/>
        <s v="Wael Mahmoud" u="1"/>
        <s v="Samar Ahmed" u="1"/>
        <s v="Aisha Shikh Eldeen" u="1"/>
        <s v="Ahmed Wael" u="1"/>
        <s v="Insherh Elsadat" u="1"/>
        <s v="Zeinb Osman" u="1"/>
        <s v="Mohamed Hesham" u="1"/>
        <s v="Sayed Sabry" u="1"/>
        <s v="Adel Ibrahim" u="1"/>
        <s v="Boushra Soliman" u="1"/>
        <s v="Aml Omar" u="1"/>
        <s v="Amna Saber" u="1"/>
        <s v="Mahmoud Heshem" u="1"/>
        <s v="Khaled Fahmy" u="1"/>
        <s v="Mourad Fares" u="1"/>
        <s v="Omar Mamdouh" u="1"/>
        <s v="Neven Mohamed" u="1"/>
        <s v="Soaad Omar" u="1"/>
        <s v="Osama " u="1"/>
        <s v="Gamal Mokhtar" u="1"/>
        <s v="Reda Mousa" u="1"/>
        <s v="Manar Khaled" u="1"/>
        <s v="Sabah Sedeq" u="1"/>
        <s v="Nancy Hamed" u="1"/>
        <s v="Elsayed Abdelhamed" u="1"/>
        <s v="Kareem Ismail" u="1"/>
        <s v="Lina Tareq" u="1"/>
        <s v="Mahmoud Fawzy" u="1"/>
        <s v="Sanaa Abdelmen3em" u="1"/>
        <s v="Tahya Ali" u="1"/>
        <s v="Noura Medhat" u="1"/>
        <s v="Hend Salah" u="1"/>
        <s v="Osama Ramdan" u="1"/>
        <s v="Molika Ahmed" u="1"/>
        <s v="Amira Abdelaziz" u="1"/>
        <s v="Mariam Mohmade" u="1"/>
        <s v="Sara Elsaid" u="1"/>
        <s v="Besayna Mohamed" u="1"/>
        <s v="Naden Mohrm" u="1"/>
        <s v="Zeineb Elsaid" u="1"/>
        <s v="Nada Bakr" u="1"/>
        <s v="Nansy Hamed" u="1"/>
        <s v="Noura Madhat" u="1"/>
        <s v="Nasem" u="1"/>
        <s v="Ahmed Elsaid" u="1"/>
        <s v="Gasem Mohamed" u="1"/>
        <s v="Asmaa Ismail" u="1"/>
        <s v="Nasra Gamal" u="1"/>
        <s v="Shorouk ezz eldeen" u="1"/>
        <s v="Makka Youseif" u="1"/>
        <s v="Yassmin Ashraf" u="1"/>
        <s v="Inas Fawzy" u="1"/>
        <s v="Inas Moustafa" u="1"/>
        <s v="Amira Hafez" u="1"/>
        <s v="Eithar Moustafa" u="1"/>
        <s v="Yara Hamed" u="1"/>
        <s v="Tareq Tag el-deen" u="1"/>
        <s v="Mohamed Saleh" u="1"/>
        <s v="Diba Yuseef" u="1"/>
        <s v="Zeineb Ahmed" u="1"/>
        <s v="Mahasen Gad Elrab" u="1"/>
        <s v="Aida Mohamed" u="1"/>
        <s v="Amal Abdelaziz" u="1"/>
        <s v="Essam Abdelkereem" u="1"/>
        <s v="Yousry Osman" u="1"/>
        <s v="Hadeer Abdelmeneam" u="1"/>
        <s v="Nasem Ali" u="1"/>
        <s v="Elsayed Mohamed" u="1"/>
        <s v="Salem Abdelghany" u="1"/>
        <s v="Dalal Ali Hasan" u="1"/>
        <s v="Yassin Islam" u="1"/>
        <s v="Nadeen Mouhram" u="1"/>
        <s v="Eham Mounir" u="1"/>
        <s v="Nadia Mansour" u="1"/>
        <s v="Nada Nagaty" u="1"/>
        <s v="Kamal Hasan" u="1"/>
        <s v="Kawthar Ibrahim" u="1"/>
        <s v="Sa3dia 3bdo" u="1"/>
        <s v="Ahmed 3bdo" u="1"/>
        <s v="Mohamed Adel Gad" u="1"/>
        <s v="Yara Adnan" u="1"/>
        <s v="Diaa Esmat" u="1"/>
        <s v="Maymana Ayman" u="1"/>
        <s v="Hamad Salman" u="1"/>
        <s v="Abdullah" u="1"/>
        <s v="Shereen Salem" u="1"/>
        <s v="Aya elhag" u="1"/>
        <s v="Ataaf Mohamed" u="1"/>
        <s v="Yousra Samir" u="1"/>
        <s v="Moustafa Khalaf" u="1"/>
        <s v="Zakia Ali" u="1"/>
        <s v="Abdullah Abbas" u="1"/>
        <s v="Mahmoud Khalaf" u="1"/>
        <s v="Hamada Mahmoud" u="1"/>
        <s v="Ebtsam Kareem" u="1"/>
        <s v="Nedal Mohamed" u="1"/>
        <s v="Yasser Abo El-maged" u="1"/>
        <s v="Sa3dia Mahmoud" u="1"/>
        <s v="3rafa Abdullah" u="1"/>
        <s v="Enas Fawzy" u="1"/>
        <s v="Ayman Ashraf" u="1"/>
        <s v="Aml Sayed" u="1"/>
        <s v="Ayman Ismail" u="1"/>
        <s v="Malak Abdelhady" u="1"/>
        <s v="Sabah Magdy" u="1"/>
        <s v="Nesreen Elsayed" u="1"/>
        <s v="Mo'mena Mohamed" u="1"/>
        <s v="Aml Ali" u="1"/>
        <s v="Sherin Fathy" u="1"/>
        <s v="Mahsen Gad elrab" u="1"/>
        <s v="Esraa Alam eldin" u="1"/>
        <s v="Asmaa Sami" u="1"/>
        <s v="Karem Ahmed" u="1"/>
        <s v="Abdelrahman Hussien" u="1"/>
        <s v="Mayar Mohamed" u="1"/>
        <s v="Aya El-hag" u="1"/>
        <s v="Karema Lotfy" u="1"/>
        <s v="Reda Abdelaziz" u="1"/>
        <s v="Fatma Yassin" u="1"/>
        <s v="aya el-arabi" u="1"/>
        <s v="mohammed fathy" u="1"/>
        <s v="safaa gamal" u="1"/>
        <s v="salma moustafa" u="1"/>
        <s v="Yahia Medhat" u="1"/>
        <s v="Zeinb Elsayed" u="1"/>
        <s v="Sara Ismail" u="1"/>
        <s v="Bebara Nagi" u="1"/>
        <s v="Tarik Mohamed" u="1"/>
        <s v="Karim Ismail" u="1"/>
        <s v="Zeinb Ahmed" u="1"/>
        <s v="Reem Hamady" u="1"/>
        <s v="Ehsan Abdelsalam" u="1"/>
        <s v="Omima Moustafa" u="1"/>
        <s v="Amalia Ahmed" u="1"/>
        <s v="Khadija Omar" u="1"/>
        <s v="Khaled Soliman" u="1"/>
        <s v="Abdullah Saleh" u="1"/>
        <s v="Islam Medhat" u="1"/>
        <s v="Ismail Maged" u="1"/>
        <s v="Amira Abdelmonsef" u="1"/>
        <s v="Salah Khaled" u="1"/>
        <s v="Omar Gaber" u="1"/>
        <s v="Aliaa Ahmed" u="1"/>
        <s v="Tareq Mohamed" u="1"/>
        <s v="Mahdy Khaled" u="1"/>
        <s v="Yassmin Nabil" u="1"/>
        <s v="Salma Abdelrahman" u="1"/>
        <s v="Abeer Abdelra'aouf" u="1"/>
        <s v="El-sayed Yahia" u="1"/>
        <s v="Sama Shabaan" u="1"/>
        <s v="Malika Abdo" u="1"/>
        <s v="Mohamed Wael" u="1"/>
        <s v="Sedra Mohamed" u="1"/>
        <s v="Thouria Omar" u="1"/>
        <s v="Sahar Abd Almonem" u="1"/>
        <s v="Azza Mohammad Ali" u="1"/>
        <s v="Omima Mostafa" u="1"/>
        <s v="Ehsan Adbulsalam" u="1"/>
        <s v="Salma Mostafa" u="1"/>
        <s v="Ehab Awad Mahmod" u="1"/>
        <s v="Nourallah Moustafa" u="1"/>
        <s v="Asmaa Attif" u="1"/>
        <s v="Mona Abdelnabi" u="1"/>
        <s v="Haytham Moustafa" u="1"/>
        <s v="Assem Omar" u="1"/>
        <s v="Nader Saber" u="1"/>
        <s v="Mohammad Mansour" u="1"/>
        <s v="Doaa Ahmad" u="1"/>
        <s v="Amalia Ahmad" u="1"/>
        <s v="Shereen Al Hosary" u="1"/>
        <s v="Dalia Mohammad" u="1"/>
        <s v="Basnt Ali" u="1"/>
        <s v="No Name" u="1"/>
        <s v="Nagda Ahmed" u="1"/>
        <s v="Tarek Adnan" u="1"/>
        <s v="Darwesh Abdelhalim" u="1"/>
        <s v="Sara Hasan" u="1"/>
        <s v="Marwa Gamal" u="1"/>
        <s v="Omar Tareq" u="1"/>
        <s v="Nesreen El-sayed" u="1"/>
        <s v="Maiada Magdy" u="1"/>
        <s v="Hoda Hasan" u="1"/>
        <s v="Bousina Mohamed" u="1"/>
        <s v="Ghada Gamal" u="1"/>
        <s v="Omnia Sameh" u="1"/>
        <s v="Amr Saeid" u="1"/>
        <s v="Ahmed Abdelel3al" u="1"/>
        <s v="Karim Abdelazim" u="1"/>
        <s v="3atiqa " u="1"/>
        <s v="Mohammad Abdullatif" u="1"/>
        <s v="Sahar Abdelmonem" u="1"/>
        <s v="Karima Lutfy" u="1"/>
        <s v="Asim Lutfy" u="1"/>
        <s v="Abdelhai Mohamed" u="1"/>
        <s v="Gamila Hasan" u="1"/>
        <s v="Kahadija Ibrahim" u="1"/>
        <s v="Gehad Muslam" u="1"/>
        <s v="Saber Abdullah" u="1"/>
        <s v="Abla Hasan" u="1"/>
        <s v="Menna Ebied" u="1"/>
        <s v="Samir Ali" u="1"/>
        <s v="Fatma Mohy Eldeen" u="1"/>
        <s v="Ali El-sayed" u="1"/>
        <s v="Basel Samir" u="1"/>
        <s v="Ahmed Saleh" u="1"/>
        <s v="Mona Awad" u="1"/>
        <s v="Amal Hosny" u="1"/>
        <s v="Ehab Ahmed" u="1"/>
        <s v="Hamdi Mahmoud" u="1"/>
        <s v="Safaa Galal" u="1"/>
        <s v="Rana Osman" u="1"/>
        <s v="Berbara Nagy" u="1"/>
        <s v="Malak Osama" u="1"/>
        <s v="Ilias Ahmed" u="1"/>
        <s v="Narges Gaber" u="1"/>
        <s v="Yasmin Nabil" u="1"/>
        <s v="Mohammad Hamdan" u="1"/>
        <s v="Rimas Abdellatif" u="1"/>
        <s v="Mahmoud Bekhet" u="1"/>
        <s v="Nagda Ahmad" u="1"/>
        <s v="Hani Ali" u="1"/>
        <s v="Ismael Majed" u="1"/>
        <s v="Ahmad Abdel 3al" u="1"/>
        <s v="Gamil Abdelazim" u="1"/>
        <s v="Sally Khashab" u="1"/>
        <s v="Abdelrahman Rady" u="1"/>
        <s v="Samia Asim" u="1"/>
        <s v="Aya El-sayed" u="1"/>
        <s v="Diaa Essam" u="1"/>
        <s v="Aml El-sayed" u="1"/>
        <s v="Doaa Ali" u="1"/>
        <s v="Hamdy Mahmoud" u="1"/>
        <s v="Mohammad Tarek" u="1"/>
        <s v="Tarek Tag El-deen" u="1"/>
        <s v="Ehab Hashem" u="1"/>
        <s v="Sherin Fathi" u="1"/>
        <s v="Nouran Diaa El-deen" u="1"/>
        <s v="Roqia Khaled" u="1"/>
        <s v="Sanaa Ashraf" u="1"/>
        <s v="Nesma Tarek" u="1"/>
        <s v="Gamal Mohamed" u="1"/>
        <s v="Shaza Mohamed" u="1"/>
        <s v="Hossam El-3abasy" u="1"/>
        <s v="Fadel Ahmed" u="1"/>
        <s v="Gamal Abdelwahab" u="1"/>
        <s v="Shahd Ahmed" u="1"/>
        <s v="Mona Shaker" u="1"/>
        <s v="Nagy Mohamed" u="1"/>
        <s v="Amal Hosni" u="1"/>
        <s v="Yaser Abo El-maged" u="1"/>
        <s v="Huda Diaa" u="1"/>
        <s v="Dhanji Verma" u="1"/>
        <s v="Essam Moustafa" u="1"/>
        <s v="Mu3az Ramadan" u="1"/>
        <s v="Razan Rafik" u="1"/>
        <s v="Kenzy Mahmoud" u="1"/>
        <s v="Gamila Abdelazeem" u="1"/>
        <s v="Nouran Mahmoud" u="1"/>
        <s v="Mahmoud mohammad" u="1"/>
        <s v="Menna Ahmed" u="1"/>
        <s v="Mohamed Yasser" u="1"/>
        <s v="Nadia Ibrahim" u="1"/>
        <s v="3awny Ibrahim" u="1"/>
        <s v="Basant Ali" u="1"/>
        <s v="3bla Hasan" u="1"/>
        <s v="Engy Mohamed" u="1"/>
        <s v="Alaa mohamad Ibrahim" u="1"/>
        <s v="Mohamed Mo'aid" u="1"/>
        <s v="Ahmed Yassin" u="1"/>
        <s v="Mahdi Khaled" u="1"/>
        <s v="Rola Abdel Hafez" u="1"/>
        <s v="Mohammad Firas" u="1"/>
        <s v="3awni Ibrahim " u="1"/>
        <s v="Sabah Badwy" u="1"/>
        <s v="Dawood Eiad" u="1"/>
        <s v="Shimaa Ma'moum" u="1"/>
        <s v="Nagwa Mohi El-deen" u="1"/>
        <s v="Heba Hashem" u="1"/>
        <s v="Sahar Mostafa" u="1"/>
        <s v="Ziad hatem" u="1"/>
        <s v="So3ad Abdellah" u="1"/>
        <s v="Lujain 3laa Sabry" u="1"/>
        <s v="Mohammad Sha3ban" u="1"/>
        <s v="Hoda Diaa" u="1"/>
        <s v="Yousef" u="1"/>
        <s v="Aml Abdelmotelb" u="1"/>
        <s v="Nareman Mohamed" u="1"/>
        <s v="Mohamed Zoher" u="1"/>
        <s v="Abdelrahm Zakri" u="1"/>
        <s v="Ahmed El-hag" u="1"/>
        <s v="Heba Sami" u="1"/>
        <s v="Ali El-deeb" u="1"/>
        <s v="Zahraa Ibrahim" u="1"/>
        <s v="Safaa Mohamed" u="1"/>
        <s v="Sherifa Attif" u="1"/>
        <s v="Khadija Moustafa" u="1"/>
        <s v="Ali Ahmed Ali" u="1"/>
        <s v="Reem Hosain" u="1"/>
        <s v="Mariam Abo So3ud" u="1"/>
        <s v="Sayed Fahem" u="1"/>
        <s v="Ibrahim Khaled" u="1"/>
        <s v="Sohil Yousef" u="1"/>
        <s v="Farah Thabet" u="1"/>
        <s v="Shimaa Mansour" u="1"/>
        <s v="Hala Nageb" u="1"/>
        <s v="Carmen Mohamed" u="1"/>
        <s v="3abla Hasan" u="1"/>
        <s v="Alaa Mohammad Ibrahim" u="1"/>
        <s v="Ne3mat Metwaly" u="1"/>
        <s v="Laila Ali" u="1"/>
        <s v="Inas Abdelmotelb" u="1"/>
        <s v="Mohamed Yaser" u="1"/>
        <s v="Pardis Hasan" u="1"/>
        <s v="Mohamed Zain" u="1"/>
        <s v="Nashwa Hamada" u="1"/>
        <s v="Yaser Abo El-magd" u="1"/>
        <s v="Hesham Ghelan" u="1"/>
        <s v="Ikhlas Abdelrashed" u="1"/>
        <s v="Rehab Hamdy" u="1"/>
        <s v="Kholod Ragab" u="1"/>
        <s v="Tarek Tag" u="1"/>
        <s v="Mahmoud Zakria" u="1"/>
        <s v="Diaa Yousef" u="1"/>
        <s v="Omar Ya3qob" u="1"/>
        <s v="Mariam Shabaan" u="1"/>
        <s v="Mohamed Zouher" u="1"/>
        <s v="Tasnim Tarek" u="1"/>
        <s v="Jana Hasan" u="1"/>
        <s v="Omnia Elsayed" u="1"/>
        <s v="Tamer Badawy" u="1"/>
        <s v="Ahmed Abdel3al" u="1"/>
        <s v="Shimaa Saeid" u="1"/>
        <s v="So3ad Hussien" u="1"/>
        <s v="Rahma Omar" u="1"/>
        <s v="2abla Hasan" u="1"/>
        <s v="Emad Mostafa" u="1"/>
        <s v="Younis Abdullah" u="1"/>
        <s v="Hader El-Nawasany" u="1"/>
        <s v="Salwa Senhaby" u="1"/>
        <s v="Hala Isma3il" u="1"/>
        <s v="Omar Abdelazeem" u="1"/>
        <s v="Saeid Emam" u="1"/>
        <s v="Kamilia Hussien" u="1"/>
        <s v="Shimaa Mahmoud" u="1"/>
        <s v="Omnia Ismail" u="1"/>
        <s v="Zaina Taher" u="1"/>
        <s v="Hanen Mohamed" u="1"/>
        <s v="Sama Sha3baan" u="1"/>
        <s v="Wa3d Sha3baan" u="1"/>
        <s v="Zayad Mokhtar" u="1"/>
        <s v="3laa Anas Hawa" u="1"/>
        <s v="Khaled Ahmad" u="1"/>
        <s v="Hamada Abdelrahman" u="1"/>
        <s v="Mohamed Sameeh" u="1"/>
        <s v="Tamer Badwy" u="1"/>
        <s v="Asser Ali" u="1"/>
        <s v="Mo3az Ramadan" u="1"/>
        <s v="Bahaa Hasan" u="1"/>
        <s v="Hazem Ahmed" u="1"/>
        <s v="So3ad Abdullah" u="1"/>
        <s v="Hamdy Mohamed" u="1"/>
        <s v="Hanan Hasan" u="1"/>
        <s v="Yaser Mousa" u="1"/>
        <s v="Menna Mamdouh" u="1"/>
        <s v="Salma Mohi El-deen" u="1"/>
        <s v="Nouran Ashraf" u="1"/>
        <s v="Abdellah  Ahmad" u="1"/>
        <s v="Emad Hasan" u="1"/>
        <s v="Hader Raafat" u="1"/>
        <s v="Ne3mat Moustafa" u="1"/>
        <s v="Patient" u="1"/>
        <s v="Ahmad Al Sadek" u="1"/>
        <s v="Amal Ayman" u="1"/>
        <s v="Amon Ali" u="1"/>
        <s v="Hazem Ahmad" u="1"/>
        <s v="Kawthar Osama" u="1"/>
        <s v="Basant El-saeid" u="1"/>
        <s v="Noura Ali" u="1"/>
        <s v="Reham Saleh" u="1"/>
        <s v="Radwa Mous3d" u="1"/>
        <s v="Maysa Mohamed" u="1"/>
        <s v="Rand Dawoud" u="1"/>
        <s v="Sobhy Shaker" u="1"/>
        <s v="Rasha Ezzat" u="1"/>
        <s v="Mahmoud Sayed" u="1"/>
        <s v="Nasim Ali" u="1"/>
        <s v="Lujain 3laa" u="1"/>
        <s v="Remaz Adam" u="1"/>
        <s v="Amany Fayez" u="1"/>
        <s v="Gamel Saad" u="1"/>
        <s v="Ramy Magdy" u="1"/>
        <s v="Hamdy Ahmed" u="1"/>
        <s v="Emad Mahmoud" u="1"/>
        <s v="Aml Abdelmotleb" u="1"/>
        <s v="Mazn Tamer" u="1"/>
        <s v="Anwar Shabaan" u="1"/>
        <s v="Saher Moustafa" u="1"/>
        <s v="Mohammad Salem" u="1"/>
        <s v="Yosef Abdellah" u="1"/>
        <s v="Ziad Mokhtar" u="1"/>
        <s v="Ziad Adel" u="1"/>
        <s v=" Ziad Adel" u="1"/>
        <s v="Amira Abdelaziz " u="1"/>
        <s v="Nora Sa3d" u="1"/>
        <s v="Jowairia Malek" u="1"/>
        <s v="Hasan Abdel Shafi" u="1"/>
        <s v="Hadeer Raafat" u="1"/>
        <s v="Nouran Attif" u="1"/>
        <s v="Aml Ibrahim" u="1"/>
        <s v="Moustafa Khattab" u="1"/>
        <s v="Mansour Rady" u="1"/>
        <s v="Rouqia Mahmoud" u="1"/>
        <s v="Idrees Abo Bakr" u="1"/>
        <s v="3atef Hamed" u="1"/>
        <s v="Rouqia Khaled" u="1"/>
        <s v="Aya Naser" u="1"/>
        <s v="Rasha Al Hawajery" u="1"/>
        <s v="Noha Ibrahim" u="1"/>
        <s v="Lilyan Abdullah" u="1"/>
        <s v="Mayar Ibrahim" u="1"/>
        <s v="Adel Mohamed" u="1"/>
        <s v="Salah Mahmoud" u="1"/>
        <s v="Akram Abdelazeem" u="1"/>
        <s v="Malek Ahmed Mahmoud" u="1"/>
        <s v="Diaa Essamt" u="1"/>
        <s v="Mazen Tamer" u="1"/>
        <s v="Ne3ma Mahdy" u="1"/>
        <s v="Hamed Qasem" u="1"/>
        <s v="Abdellah Mohammad" u="1"/>
        <s v="Seham 3mara" u="1"/>
        <s v="Islam 3azoz" u="1"/>
        <s v="Refaat Omar" u="1"/>
        <s v="Nehal Mohamed" u="1"/>
        <s v="Dina Gamal" u="1"/>
        <s v="Haya Ahmed" u="1"/>
        <s v="Neven Abdelaziz" u="1"/>
        <s v="Hadir Gamal" u="1"/>
        <s v="Yosef Ali" u="1"/>
        <s v="Adel Mohammad" u="1"/>
        <s v="Doaa Sabry" u="1"/>
        <s v="Rodina Mouhareb" u="1"/>
        <s v="Fathya Yassin" u="1"/>
        <s v="Zayad Mohamed Adel" u="1"/>
        <s v="Omar Ya3qoub" u="1"/>
        <s v="Safia Ismail" u="1"/>
        <s v="Layan Mohamed" u="1"/>
        <s v="Ebtsam Mansour" u="1"/>
        <s v="Diaa Rashed" u="1"/>
        <s v="Heba Salah" u="1"/>
        <s v="Roqia Abo zaid" u="1"/>
        <s v="Rasha Fathy" u="1"/>
        <s v="Mohammad Al Mohdi" u="1"/>
        <s v="Mahmoud Esam" u="1"/>
        <s v="Amal Al Shazely" u="1"/>
        <s v="Mostafa Khattab" u="1"/>
        <s v="Fatma Adam" u="1"/>
        <s v="Mohamed El-mahdy" u="1"/>
        <s v="Yamna Farouk" u="1"/>
        <s v="Maha Saad" u="1"/>
        <s v="Alaa Anas" u="1"/>
        <s v="Fathia Yasin" u="1"/>
        <s v="Huda Mohamed" u="1"/>
        <s v="Karma Kareem" u="1"/>
        <s v="Hanen Ayman" u="1"/>
        <s v="Ghazl Ka3ka" u="1"/>
        <s v="3adla Hussien" u="1"/>
        <s v="Mahmoud Essam" u="1"/>
        <s v="Mohamed Abo Elnaga" u="1"/>
        <s v="Kamal Eldeen Ali" u="1"/>
        <s v="Soliman Abo Alhasan" u="1"/>
        <s v="Nadeen Hasan" u="1"/>
        <s v="Hend Kamel" u="1"/>
        <s v="Abdullah Mamdouh" u="1"/>
        <s v="Sahar Ahmed" u="1"/>
        <s v="Toqa Mohamed" u="1"/>
        <s v="Salah Abbas" u="1"/>
        <s v="Hassam Hussein" u="1"/>
        <s v="Nourhan Sabry" u="1"/>
        <s v="Salma Taher" u="1"/>
        <s v="Asia Hatem" u="1"/>
        <s v="Noha Tarek" u="1"/>
        <s v="Ismail Abdelmohsen" u="1"/>
        <s v="Lana Mahmoud" u="1"/>
        <s v="Ghada Abbas" u="1"/>
        <s v="Mahmoud Moustafa" u="1"/>
        <s v="Rayan El-sheikh" u="1"/>
        <s v="Helmy Abdelrahman" u="1"/>
        <s v="Kawkab" u="1"/>
        <s v="Safaa Idrees" u="1"/>
        <s v="Janeet Mous3d" u="1"/>
        <s v="Mo3taz Abdullah" u="1"/>
        <s v="Sho3a3 Hussien" u="1"/>
        <s v="Fathya Shawqy" u="1"/>
        <s v="Ahmed Fouad" u="1"/>
        <s v="Nadia Khalil" u="1"/>
        <s v="Dana Mohamed" u="1"/>
        <s v="Diaa As3ad" u="1"/>
        <s v="Mona Abdelhaned" u="1"/>
        <s v="Heba Hasan" u="1"/>
        <s v="Samia Asem" u="1"/>
        <s v="Nour Esam" u="1"/>
        <s v="Tahany Mohanad" u="1"/>
        <s v="Basma Galal" u="1"/>
        <s v="Medhat Taha" u="1"/>
        <s v="Ra'aef Kamal" u="1"/>
        <s v="Magdy Hussien" u="1"/>
        <s v="Hazem Ibrahim" u="1"/>
        <s v="Salma Mohi Eldeen" u="1"/>
        <s v="Omar Abo bakr" u="1"/>
        <s v="Aml Hamad" u="1"/>
        <s v="Isma3il 3kasha" u="1"/>
        <s v="Emad Kamal" u="1"/>
        <s v="Amr Rashwan" u="1"/>
        <s v="Tarek Yasin" u="1"/>
        <s v="Hosam Hosain" u="1"/>
        <s v="Ziad Hatem  " u="1"/>
        <s v="Nasrah Abdelkarim" u="1"/>
        <s v="Abeer Osman" u="1"/>
        <s v="Sameha Mohamed" u="1"/>
        <s v="Naglaa Abdelhakam" u="1"/>
        <s v="Najat Basiony" u="1"/>
        <s v="Hamada Abo daif" u="1"/>
        <s v="Najiah Mahmoud" u="1"/>
        <s v="Hatem Mohammad" u="1"/>
        <s v="Ahmad Fouad" u="1"/>
        <s v="Mohammad Abdellah" u="1"/>
        <s v="Eman Mohammad Ali" u="1"/>
        <s v="Mona Abdelhamid" u="1"/>
        <s v="Aser Ibrahim" u="1"/>
        <s v="Farah Alaa Eldeen" u="1"/>
        <s v="Yousef Hussien" u="1"/>
        <s v="Taha Abdelqader" u="1"/>
        <s v="Fatma Abdullah" u="1"/>
        <s v="Hanan Ibrahim" u="1"/>
        <s v="Ghazl Mohamed H." u="1"/>
        <s v="Al-3azary Mohamed" u="1"/>
        <s v="Akmal Ibrahim" u="1"/>
        <s v="Mou3taz Abdeullah" u="1"/>
        <s v="Najat Basyoni" u="1"/>
        <s v="Esraa Abo Taleb" u="1"/>
        <s v="Ghada Se3dawi" u="1"/>
        <s v="Yousef Hamda" u="1"/>
        <s v="Mahmoud Abdelwahab" u="1"/>
        <s v="Abdelhalem Darwesh" u="1"/>
        <s v="Ibrahim Zayd" u="1"/>
        <s v="Hozayfa Abo Bakr" u="1"/>
        <s v="Kareem Ibrahim" u="1"/>
        <s v="Miral Mousa3b" u="1"/>
        <s v="Abdel Rahman Shawky" u="1"/>
        <s v="Sahar Samir" u="1"/>
        <s v="Adham Moustafa" u="1"/>
        <s v="Najat Basuony" u="1"/>
        <s v="Samiha Mohamed" u="1"/>
        <s v="Azza Abdelfatah" u="1"/>
        <s v="Alaa El-deen" u="1"/>
        <s v="Salma Mohie Eldeen" u="1"/>
        <s v="Ahmed Al-sayed" u="1"/>
        <s v="Ali Mokhtar" u="1"/>
        <s v="Ahmad Yasin" u="1"/>
        <s v="Enjy Mohamed" u="1"/>
        <s v="Ya3qoub Mohamed " u="1"/>
        <s v="Nada 3agmy" u="1"/>
        <s v="Ahmed Ghered" u="1"/>
        <s v="Tarek Ibrahim" u="1"/>
        <s v="Mohamed Hisham" u="1"/>
        <s v="Eman Abdelbaqi" u="1"/>
        <s v="Tahany Mohaned" u="1"/>
        <s v="Saher Samir" u="1"/>
        <s v="Moustafa Kamal" u="1"/>
        <s v="Nasrat Abdelkathem" u="1"/>
        <s v="Esraa Abaza" u="1"/>
        <s v="Karim Ibrahim" u="1"/>
        <s v="Sanaa Sha3rawy" u="1"/>
        <s v="Mohamed M. Sayed" u="1"/>
        <s v="3alia Ahmed" u="1"/>
        <s v="Merna Ehab" u="1"/>
        <s v="Nawar Tarek" u="1"/>
        <s v="Amira Kaheel" u="1"/>
        <s v="Wafaa Sobhy" u="1"/>
        <s v="Mohdi Abdelhadi" u="1"/>
        <s v="Omar Yakoub Ali" u="1"/>
        <s v="Ola Sameh" u="1"/>
        <s v="Shimaa Sherif" u="1"/>
        <s v="Ibrahim Zayed" u="1"/>
        <s v="Somia Ibrahim" u="1"/>
        <s v="Mazen Mahmoud" u="1"/>
        <s v="Ashraf Elfakharany" u="1"/>
        <s v="Yousef Mohamed " u="1"/>
        <s v="Nada Magdy" u="1"/>
        <s v="Ahmed Zaki" u="1"/>
        <s v="Hoda Mohamed" u="1"/>
        <s v="Nagia Mahmoud" u="1"/>
        <s v="Maha Mekky" u="1"/>
        <s v="Ali Ibrahim" u="1"/>
        <s v="Yasmin Samy" u="1"/>
        <s v="Soliman Hemdan" u="1"/>
        <s v="Asmaa Gamal" u="1"/>
        <s v="Dalia Mokhtar" u="1"/>
        <s v="Tasneem Samy" u="1"/>
        <s v="Zainab Mohammad" u="1"/>
        <s v="Rawda Mohammad" u="1"/>
        <s v="Mona Ahmad Mohammad" u="1"/>
        <s v="Mohammad Jad" u="1"/>
        <s v="Somaia Rafat" u="1"/>
        <s v="Aalia Ahmad Saif" u="1"/>
        <s v="Mohammad Emad" u="1"/>
        <s v="Yasmin Sami" u="1"/>
        <s v="Alaa El-deen Abdelazeem" u="1"/>
        <s v="Aml Hamed" u="1"/>
        <s v="Walaa Ismail" u="1"/>
        <s v="Wesam Ismail" u="1"/>
        <s v="Najat Basuoni" u="1"/>
        <s v="Karima Lotfy" u="1"/>
        <s v="Heba Farouk" u="1"/>
        <s v="Ibrahim Mahdy" u="1"/>
        <s v="Safaa El Hasan" u="1"/>
        <s v="Karim Abdelhamid" u="1"/>
        <s v="Tasnim Attif" u="1"/>
        <s v="Safaa Al-hasan" u="1"/>
        <s v="Saher Mohamed" u="1"/>
        <s v="Ahmed Wasam" u="1"/>
        <s v="Malak Sherif" u="1"/>
        <s v="Eman Waled" u="1"/>
        <s v="Yara El-damnhory" u="1"/>
        <s v="Hamdy Abdelhafiz" u="1"/>
        <s v="Dr. Ahmed Abdelman3em" u="1"/>
        <s v=" Wafaa Sobhi" u="1"/>
        <s v="D3aa Saad" u="1"/>
        <s v="Amana Hasan" u="1"/>
        <s v="Azza Ahmed" u="1"/>
        <s v="Yousr Fawzy" u="1"/>
        <s v="Aber Khaled" u="1"/>
        <s v="Hatan Fahd" u="1"/>
        <s v="Mohamed Nazer" u="1"/>
        <s v="Ashraqat Ali" u="1"/>
        <s v="Hanan Elsawy" u="1"/>
        <s v="Ehsan Abdelrazik" u="1"/>
        <s v="Eman Abdelqaby" u="1"/>
        <s v="Farah Farid" u="1"/>
        <s v="Heba Samy" u="1"/>
        <s v="Rasha Gomaa" u="1"/>
        <s v="Mariam  Ahmad Saied" u="1"/>
        <s v="Kareem Abdelhamid" u="1"/>
        <s v="Mira Mahfouz" u="1"/>
        <s v="Elham Elmi" u="1"/>
        <s v="Amal Mostafa" u="1"/>
        <s v="Mostafa Ahmad " u="1"/>
        <s v="Mahsen Mohamed" u="1"/>
        <s v="Abkar Ahmed" u="1"/>
        <s v="Noha Hamdy" u="1"/>
        <s v="Mohsen Radwan" u="1"/>
        <s v="Moustafa Hamza" u="1"/>
        <s v="Kawkab Ahmed" u="1"/>
        <s v="Amr Mansour" u="1"/>
        <s v="Karim Alaa" u="1"/>
        <s v="Ali Adly" u="1"/>
        <s v="Nimar Ahmed" u="1"/>
        <s v="Yazed Yaser" u="1"/>
        <s v="Abdelkhaleq Ali" u="1"/>
        <s v="Walid Shahin" u="1"/>
        <s v="Nour 3amer" u="1"/>
        <s v="Ola Mohamed" u="1"/>
        <s v="Moustafa M. Mahmoud" u="1"/>
        <s v="Anwar Ahmed" u="1"/>
        <s v="Moustafa Taha" u="1"/>
        <s v="Assem Ali" u="1"/>
        <s v="Mariam Hasab El-naby" u="1"/>
        <s v="Abdullah Radwan" u="1"/>
        <s v="Hala Khaled" u="1"/>
        <s v="Fatma Shaikhon" u="1"/>
        <s v="Islam Darwish" u="1"/>
        <s v="Rayan Moubark" u="1"/>
        <s v="Mina Atef" u="1"/>
        <s v="Rand Kasem" u="1"/>
        <s v="Rasha Fathi" u="1"/>
        <s v="Ahmad Abbas " u="1"/>
        <s v="Monira El hag" u="1"/>
        <s v="Mostafa Othman" u="1"/>
        <s v="Osama El Gohary" u="1"/>
        <s v="Mos3ab Abdelkarim" u="1"/>
        <s v="Omar Yakoub" u="1"/>
        <s v="Mohammad Farouk" u="1"/>
        <s v="Najat Basioni" u="1"/>
        <s v="Mayar Mohammad" u="1"/>
        <s v="Amjad Anwar" u="1"/>
        <s v="Nimar Ahmad" u="1"/>
        <s v="Asem Ali" u="1"/>
        <s v="Ola Mohammad " u="1"/>
        <s v="Nada Mahdy" u="1"/>
        <s v="Hamada Khatab" u="1"/>
        <s v="Rania El-sayed" u="1"/>
        <s v="Somia Ibrhim" u="1"/>
        <s v="Kenda El-markby" u="1"/>
        <s v="Retal Eid" u="1"/>
        <s v="Ref3at Ibrahim" u="1"/>
        <s v="Nada Yaser" u="1"/>
        <s v="Farah Belal" u="1"/>
        <s v="Monira Al-hag" u="1"/>
        <s v="Khawla Abbas" u="1"/>
        <s v="Nabil Fouad" u="1"/>
        <s v="Tartel 3abdeen" u="1"/>
        <s v="Hagar Ali" u="1"/>
        <s v="Taghreed El-sayed" u="1"/>
        <s v="Faten Abdel3al" u="1"/>
        <s v="Ramadan Ibrahim" u="1"/>
        <s v="Abdelkhaleq El-shahed" u="1"/>
        <s v="Moustafa Amr" u="1"/>
        <s v="Amira Baiuomy" u="1"/>
        <s v="Ahmed Mohamed Ahmed" u="1"/>
        <s v="Omar Abdelrehem" u="1"/>
        <s v="Na3sa Hussien" u="1"/>
        <s v="Yahia Megahed" u="1"/>
        <s v="Mohamed Monir" u="1"/>
        <s v="Ahmad Mounir" u="1"/>
        <s v="Gamila Mohamed" u="1"/>
        <s v="Taghred Eissa" u="1"/>
        <s v="Fatma Abdeltawab" u="1"/>
        <s v="Ramah Tarek" u="1"/>
        <s v="Salma Abdelhady" u="1"/>
        <s v="Sayed Ahmed Ali" u="1"/>
        <s v="Ahmed Wessam" u="1"/>
        <s v="Radwa Karem" u="1"/>
        <s v="Zeinb Sayed" u="1"/>
        <s v="Eslam Darwish" u="1"/>
        <s v="Manmoud Hasan" u="1"/>
        <s v="Mohamed Samir" u="1"/>
        <s v="Nareman Emam" u="1"/>
        <s v="Saeid Mohamed" u="1"/>
        <s v="Momena Mohammed" u="1"/>
        <s v="Noran Diaa Eldin" u="1"/>
        <s v="Amira Bayomi" u="1"/>
        <s v="Momen Abotalab" u="1"/>
        <s v="Mahmoud Al Saied" u="1"/>
        <s v="Somaia Amarah" u="1"/>
        <s v="Rania El Saied" u="1"/>
        <s v="Ali Reda" u="1"/>
        <s v="Mohammed Mamdouh" u="1"/>
        <s v="Elwathek Ali" u="1"/>
        <s v="Mostafa Tarek" u="1"/>
        <s v="Radwa Safwat" u="1"/>
        <s v="Basma Abdelhamid" u="1"/>
        <s v="Yasmin Khaled" u="1"/>
        <s v="Al-sayed Mahmoud" u="1"/>
        <s v="Abdelnabi Hussien" u="1"/>
        <s v="Fatma Omar" u="1"/>
        <s v="Omaima Faisal" u="1"/>
        <s v="Mohammed El Edwan" u="1"/>
        <s v="Malka Mohamed" u="1"/>
        <s v="Fatima Ahmed" u="1"/>
        <s v="Karim Naser" u="1"/>
        <s v="Ghada Yahia" u="1"/>
        <s v="Magda Abdelhamid" u="1"/>
        <s v="Alaa Eldeen Al-gawady" u="1"/>
        <s v="Mohamed Kamal Eldeen" u="1"/>
        <s v="Moustafa Al-sawaf" u="1"/>
        <s v="May Ahmed Saeed" u="1"/>
        <s v="Rania Rajab" u="1"/>
        <s v="Mohammed Heshmet" u="1"/>
        <s v="Emil Milad" u="1"/>
        <s v="Rayan Gomaa" u="1"/>
        <s v="Salma Abdelhadi" u="1"/>
        <s v="Mohammed Saeed" u="1"/>
        <s v="Karim Elarabi" u="1"/>
        <s v="Alaa Yosef" u="1"/>
        <s v=" Farah Nomair" u="1"/>
        <s v="Khaled Ahmed" u="1"/>
        <s v="Mahmoud El-sayed" u="1"/>
        <s v="Nesma Ibrahim" u="1"/>
        <s v="Alaa Eldeen Mafleh" u="1"/>
        <s v="Nour El-deen Mohamed" u="1"/>
        <s v="Samar Hussien" u="1"/>
        <s v="Wafaa Mahmoud" u="1"/>
        <s v="Rawida Bashir" u="1"/>
        <s v="Omnia El-sayed" u="1"/>
        <s v="Soher Mohamed" u="1"/>
        <s v="Mohamed Mo3tmd" u="1"/>
        <s v="Neven Fathy" u="1"/>
        <s v="Samia 3oda" u="1"/>
        <s v="Hanen Hasan" u="1"/>
        <s v="Naser Shabaan" u="1"/>
        <s v="Mohamed Wageh" u="1"/>
        <s v="Waled Fawzy" u="1"/>
        <s v="Nareman Sayed" u="1"/>
        <s v="Deraz Mohamed" u="1"/>
        <s v="Omima Faisal" u="1"/>
        <s v="Bader Harby" u="1"/>
        <s v="Mahmoud Nu3man" u="1"/>
        <s v="Monirah Ahmed" u="1"/>
        <s v="Zeinb Hasan" u="1"/>
        <s v="Abeer Mohamed " u="1"/>
        <s v="Ahmed M. Abdelrahman" u="1"/>
        <s v="Nour Hussien" u="1"/>
        <s v="Rawya Mohamed" u="1"/>
        <s v="Hasan El-sayed" u="1"/>
        <s v="Taha Shamil" u="1"/>
        <s v="Ahmed Mansour" u="1"/>
        <s v="Alaa Yousef" u="1"/>
        <s v="Ahmed El-desoky" u="1"/>
        <s v="Abdellah Adam" u="1"/>
        <s v="Abdellah Mohammed" u="1"/>
        <s v="Houraa Hedar" u="1"/>
        <s v="Naser Sha3ban" u="1"/>
        <s v="Ali Al-deeb" u="1"/>
        <s v="Enjy Medhat" u="1"/>
        <s v="Sherif Emad" u="1"/>
        <s v="Abdelwahab Abdelsalam " u="1"/>
        <s v="Basma Wahed" u="1"/>
        <s v="Ayman Abdelshakour" u="1"/>
        <s v="Eman Abdelaziz" u="1"/>
        <s v="Mariam Ahmed El Saied" u="1"/>
        <s v="Sohailah Hamdi" u="1"/>
        <s v="Dina El Saied" u="1"/>
        <s v="Khawther Salah" u="1"/>
        <s v="Mohammed Wajih" u="1"/>
        <s v="Rawaieh Ahmed" u="1"/>
        <s v="Hoda Diaa " u="1"/>
        <s v="Ghada Yehia" u="1"/>
        <s v="Abdel Khalek " u="1"/>
        <s v="Nariman Saied" u="1"/>
        <s v="Radwa Asem" u="1"/>
        <s v="Dalia El Dasouki" u="1"/>
        <s v="Mahasen Sherif" u="1"/>
        <s v="Sa3id " u="1"/>
        <s v="Magdi El Saied" u="1"/>
        <s v="Mohammed Abdelhamid" u="1"/>
        <s v="Karim Ismael" u="1"/>
        <s v="Aya El Saied" u="1"/>
        <s v="Hodan Omar" u="1"/>
        <s v="Abdelrahman Alaa" u="1"/>
        <s v="Al-fateh Mekky" u="1"/>
        <s v="Kholod Gom3a" u="1"/>
        <s v="Galal Sayed" u="1"/>
        <s v="Fare3h Hasan" u="1"/>
        <s v="Eiad Ahmed" u="1"/>
        <s v="Rania Sayed" u="1"/>
        <s v="Amal Razok" u="1"/>
        <s v="Israa El Saied" u="1"/>
        <s v="Amena Abo-zaid" u="1"/>
        <s v="Adel Sayed" u="1"/>
        <s v="Ahmed Abo-taleb" u="1"/>
        <s v="Kareem Abdelqader" u="1"/>
        <s v="Farah Nomir" u="1"/>
        <s v="Nesren Khairy" u="1"/>
        <s v="Ibrahim Zaid" u="1"/>
        <s v="Zeinb Attif" u="1"/>
        <s v="Far3ha Hasan" u="1"/>
        <s v="Fakiha Fahem" u="1"/>
        <s v="Nesreen Fouad" u="1"/>
        <s v="Aseel Eid" u="1"/>
        <s v="Wafaa Abdelwanes" u="1"/>
        <s v="Toqa Hamdy" u="1"/>
        <s v="Ebthal Abdullah" u="1"/>
        <s v="Rehab Habib" u="1"/>
        <s v="Lojin Alaa" u="1"/>
        <s v="Basma Wahid" u="1"/>
        <s v="Marwa Fawzy" u="1"/>
        <s v="Hadia Ali" u="1"/>
        <s v="Ahmed Abo Taleb" u="1"/>
        <s v="Mahmoud No3man" u="1"/>
        <s v="Hanaa Abdullah" u="1"/>
        <s v="Sayed Zaki" u="1"/>
        <s v="Mohamed Wagih" u="1"/>
        <s v="Hossam Omar" u="1"/>
        <s v="Abdelrahman Al-kenany" u="1"/>
        <s v="Hossam Mohamed" u="1"/>
        <s v="Marwa Mahmoud " u="1"/>
        <s v="Areej Maher" u="1"/>
        <s v="Mayada Mahmoud" u="1"/>
        <s v="Tag Abdelrazik" u="1"/>
        <s v="Zahra Abo bakr" u="1"/>
        <s v="Hasan Farouk" u="1"/>
        <s v="Alia Zaki" u="1"/>
        <s v="Malaz Abdelrahman" u="1"/>
        <s v="Rawan Samir" u="1"/>
        <s v="Mohanad Samir" u="1"/>
        <s v="Hawaa Omar" u="1"/>
        <s v="Enas Moufeed" u="1"/>
        <s v="Ebtsam Mahmoud" u="1"/>
        <s v="Sadeq Mahmoud" u="1"/>
        <s v="Jana Samir" u="1"/>
        <s v="Osama El-nagaar" u="1"/>
        <s v="Sa3dia Ibrahim" u="1"/>
        <s v="Yassmin Adam" u="1"/>
        <s v="Aml Hossny" u="1"/>
        <s v="Ahmed El-desoqy" u="1"/>
        <s v="Sa3id Ahmed" u="1"/>
        <s v="Noby Sayed" u="1"/>
        <s v="Aisha Omar" u="1"/>
        <s v="Maqbola Omar" u="1"/>
        <s v="Soher Attia" u="1"/>
        <s v="Huda Gom3a" u="1"/>
        <s v="Heba Badr" u="1"/>
        <s v="Noha Mousbah" u="1"/>
        <s v="Aya Ibarhim" u="1"/>
        <s v="Sohir Hasan" u="1"/>
        <s v="Adam Akram" u="1"/>
        <s v="Ammer 3oqeil" u="1"/>
        <s v="Nawoud Idress" u="1"/>
        <s v="Ahmed Omar" u="1"/>
        <s v="Nawal Moustafa" u="1"/>
        <s v="Nadia Ahmed" u="1"/>
        <s v="Abdelhayi Moustafa" u="1"/>
        <s v="Ruba Abdelhafiz" u="1"/>
        <s v="Rasha Salah" u="1"/>
        <s v="Rodina Hatem" u="1"/>
        <s v="Ahmed Hatem" u="1"/>
        <s v="Marwa Adam" u="1"/>
        <s v="Nourah Sabry" u="1"/>
        <s v="Shadia Qadry" u="1"/>
        <s v="Mona Abdelrehim" u="1"/>
        <s v="Nouran Helmy" u="1"/>
        <s v="Haitham Mohamed" u="1"/>
        <s v="Rania Gamal El-deen" u="1"/>
        <s v="Fify Abdo" u="1"/>
        <s v="Omar  Abdelghaffar" u="1"/>
        <s v="Nwal Mostafa" u="1"/>
        <s v="Hoda Kamel " u="1"/>
        <s v="Enshrah Elsadat" u="1"/>
        <s v="Mohamed Kamal " u="1"/>
        <s v="Hadia Mohamed" u="1"/>
        <s v="Mo'mena Mohamed " u="1"/>
        <s v="Rasha Esmail" u="1"/>
        <s v="Ragaa Tarek" u="1"/>
        <s v="Azzah Mahmoud" u="1"/>
        <s v="Hamida Abdelatif" u="1"/>
        <s v="Noha Mesbah" u="1"/>
        <s v="Afaf Fathi" u="1"/>
        <s v="Aya Ibarahim" u="1"/>
        <s v="Ahmed Esmat " u="1"/>
        <s v="Hosam Omar" u="1"/>
        <s v="Abdelkhalek Ali" u="1"/>
        <s v="Omar fathi" u="1"/>
        <s v="Hamza Nader" u="1"/>
        <s v="Abdalrahman Yaser" u="1"/>
        <s v="Hend Attif" u="1"/>
        <s v="Amr Fady" u="1"/>
        <s v="Azza Mahmoud" u="1"/>
        <s v="Moustafa Gaber" u="1"/>
        <s v="Arwa Ali" u="1"/>
        <s v="Menaellah ali" u="1"/>
        <s v="Enas Mofed" u="1"/>
        <s v="Mostafa Hamza" u="1"/>
        <s v="Arafa Hassan " u="1"/>
        <s v="Kenda Almarkby" u="1"/>
        <s v="Nadea Ebrahem" u="1"/>
        <s v="Mamduh Mohamed" u="1"/>
        <s v="Nadea Samir" u="1"/>
        <s v="Norallah Ahmed" u="1"/>
        <s v="Jana Khaled" u="1"/>
        <s v="Mostafa Mohamed" u="1"/>
        <s v="Karema Mostafa" u="1"/>
        <s v="Mlaz Abdelrahman" u="1"/>
        <s v="Manal Taha " u="1"/>
        <s v="Mhand Samir " u="1"/>
        <s v="Ashrakt Sayed" u="1"/>
        <s v="Roqia Abozaid" u="1"/>
        <s v="Sohaila Mohamed" u="1"/>
        <s v="Mamdouh Mohamed" u="1"/>
        <s v="Abdelrazek El Saied" u="1"/>
        <s v="Mohamed Abdelmaksod" u="1"/>
        <s v="Eman Mohamed " u="1"/>
        <s v="Abeer Sedki" u="1"/>
        <s v="Gihan Gamal" u="1"/>
        <s v="Sa3dia Abdel3alim" u="1"/>
        <s v="Omar Salama" u="1"/>
        <s v="Nourhan Mamdouh" u="1"/>
        <s v="Mohamed Abbas" u="1"/>
        <s v="Naglaa Loqman" u="1"/>
        <s v="Ali Al-tejany" u="1"/>
        <s v="Heba Abdelnaby" u="1"/>
        <s v="Youseif Essam" u="1"/>
        <s v="Aml Hosny" u="1"/>
        <s v="Sadeq Mahmoud " u="1"/>
        <s v="Enas Al-shikh" u="1"/>
        <s v="Nadeen Bassem" u="1"/>
        <s v="3rfa Hasan" u="1"/>
        <s v="Hager El-qazaz" u="1"/>
        <s v="Inas Moufeed" u="1"/>
        <s v="Abeed Abdelgayad" u="1"/>
        <s v="Hamida Al-shayab" u="1"/>
        <s v="Islam El-sayed" u="1"/>
        <s v="Fatema Moustafa" u="1"/>
        <s v="Amana Ishaq" u="1"/>
        <s v="Noha Fathy" u="1"/>
        <s v="Nashwa Ahmed" u="1"/>
        <s v="Walid Fawzy" u="1"/>
        <s v="Ahmed Essamt" u="1"/>
        <s v="Abdel3ati Sayed" u="1"/>
        <s v="Eslam Medhat " u="1"/>
        <s v="Zinab Mohamed " u="1"/>
        <s v="Samiha Noufal" u="1"/>
        <s v="Aya Ebrahem " u="1"/>
        <s v="Hala Sherif" u="1"/>
        <s v="Ali Mohamed " u="1"/>
        <s v="Ensherah Elsadat " u="1"/>
        <s v="Sayed Zaky " u="1"/>
        <s v="Ashraf Mohamed " u="1"/>
        <s v="Hala Mamdoh " u="1"/>
        <s v="Aqeed Mohamed " u="1"/>
        <s v="Tayam Tamer" u="1"/>
        <s v="Salwa Barakat" u="1"/>
        <s v="Nafe3 Kamal " u="1"/>
        <s v="Shawqy Abdelghani" u="1"/>
        <s v="Aliaa Abdelatif" u="1"/>
        <s v="Abdullah Ali" u="1"/>
        <s v="Imail Melad" u="1"/>
        <s v="Noura Ahmed" u="1"/>
        <s v="Abdelbary Ahmed" u="1"/>
        <s v="Hadeel Bader" u="1"/>
        <s v="Taiam Tamer" u="1"/>
        <s v="Aqeed Mohamed" u="1"/>
        <s v="Yassin Tarek" u="1"/>
        <s v="Abdelaziz Mohamed" u="1"/>
        <s v="Omar Mahgoub" u="1"/>
        <s v="Manal Taha" u="1"/>
        <s v="Amna Isahq" u="1"/>
        <s v="Fatma Mamdouh" u="1"/>
        <s v="Randa Ramdan" u="1"/>
        <s v="Hala Al-sa3dny" u="1"/>
        <s v="Mohammed Almoraieh" u="1"/>
        <s v="Ahmed Omar " u="1"/>
        <s v="Sedra Balash" u="1"/>
        <s v="Abdelbary Mohamed" u="1"/>
        <s v="Amira Metwaly" u="1"/>
        <s v="Yousef Talaat" u="1"/>
        <s v="Mayar Nabil" u="1"/>
        <s v="Afaf Ibrahim" u="1"/>
        <s v="Nagwa Abdelaziz" u="1"/>
        <s v="Abdelrazaq Elsayed" u="1"/>
        <s v="Abeer Sedqy" u="1"/>
        <s v="Nodhe Mohamed " u="1"/>
        <s v="Ali Al-tegany" u="1"/>
        <s v="Aml Hosny " u="1"/>
        <s v="Aya Alsayd " u="1"/>
        <s v="Karem Esma3el" u="1"/>
        <s v="Nourhan Gamal" u="1"/>
        <s v="Rasha Sami" u="1"/>
        <s v="Al-haitham Soliman" u="1"/>
        <s v="Nourallah Mohamed" u="1"/>
        <s v="Arwa Mahmoud" u="1"/>
        <s v="Hamoud Saleh" u="1"/>
        <s v="Abdullah Ahmdeen" u="1"/>
        <s v="Eman Khalf" u="1"/>
        <s v="Zahra Abobakr" u="1"/>
        <s v="Reem Mohamed" u="1"/>
        <s v="Nour Ali Ameen" u="1"/>
        <s v="Sohib Ali" u="1"/>
        <s v="Fatma Abdo" u="1"/>
        <s v="Hagar El-qazaz" u="1"/>
        <s v="Menna Ali" u="1"/>
        <s v="Mohamed Antar" u="1"/>
        <s v="Esraa Adel" u="1"/>
        <s v="Belal Ma'moon" u="1"/>
        <s v="Salma Mohy Eldeen" u="1"/>
        <s v="Alaa Al-desoqy" u="1"/>
        <s v="Maqboula Omar" u="1"/>
        <s v="Manal Yousef" u="1"/>
        <s v="Eslam Medhat" u="1"/>
        <s v="Waled Essam" u="1"/>
        <s v="Khalaf Mahrous" u="1"/>
        <s v="Doaa Mamdouh" u="1"/>
        <s v="Esraa Ashraf" u="1"/>
        <s v="Bassant Ali" u="1"/>
        <s v="Sohaib Ali" u="1"/>
        <s v="Fatma Alaa" u="1"/>
        <s v="Eslam El-sayed" u="1"/>
        <s v="Abdelatti Sayed" u="1"/>
        <s v="Weaam Ahmed" u="1"/>
        <s v="Haitham Soliman" u="1"/>
        <s v="Samiha Nofel" u="1"/>
        <s v="Ahmed Bashir " u="1"/>
        <s v="Rasha Samy " u="1"/>
        <s v="Walid Elsba3y " u="1"/>
        <s v="Amany Shahin " u="1"/>
        <s v="Hoda Bazar " u="1"/>
        <s v="Rania Roshdy " u="1"/>
        <s v="Salma Mohy Elden " u="1"/>
        <s v="Hala Mansor " u="1"/>
        <s v="Rodina Mohamed" u="1"/>
        <s v="Diaa Rashed " u="1"/>
        <s v="Nader Ashmawy " u="1"/>
        <s v="Ahmed Ebrahem " u="1"/>
        <s v="Manar Hisham " u="1"/>
        <s v="Mona Shaker " u="1"/>
        <s v=" Nehal Saed " u="1"/>
        <s v="Ahmed Khaled " u="1"/>
        <s v="Ahmed Hatem " u="1"/>
        <s v="Rodina Hatem " u="1"/>
        <s v="Rasha Salah " u="1"/>
        <s v="Zenab Atef " u="1"/>
        <s v="Nourhan Gamal " u="1"/>
        <s v="Noha Tarek " u="1"/>
        <s v="Mohamed Antar " u="1"/>
        <s v="Lina Tarek " u="1"/>
        <s v="Yousef Abd Elkream " u="1"/>
        <s v="Bahi Mohamed" u="1"/>
        <s v="Arafaa Abd Elfatah" u="1"/>
        <s v="Tarek Hussien" u="1"/>
        <s v="Nour Ahmed " u="1"/>
        <s v="Adham Waled " u="1"/>
        <s v="Seif Murad" u="1"/>
        <s v="Manar Khaled " u="1"/>
        <s v="Heba Samir" u="1"/>
        <s v="Mohamed 3beed" u="1"/>
        <s v="Enas El-shikh" u="1"/>
        <s v="Nasr Reda" u="1"/>
        <s v="Magda Sabry" u="1"/>
        <s v="Mona Abdelrehem" u="1"/>
        <s v="Amr Azab" u="1"/>
        <s v="Marwa Saad" u="1"/>
        <s v="Jana Megahed" u="1"/>
        <s v="Rafa Adnan" u="1"/>
        <s v="Elsayed Abdullah" u="1"/>
        <s v="Mahrous Kamal" u="1"/>
        <s v="Ashgan Tawfik" u="1"/>
        <s v="Dina Ebrahem " u="1"/>
        <s v="Walaa Ramadan " u="1"/>
        <s v="Abdallah Mahmod " u="1"/>
        <s v="Lamiaa Mohamed " u="1"/>
        <s v="Ahmed Mohamed " u="1"/>
        <s v="Shorouk Ezz Eldin " u="1"/>
        <s v="Shrouk Ezz Eldin " u="1"/>
        <s v="Wafaa Abo Hamda " u="1"/>
        <s v="Nouran Raafat " u="1"/>
        <s v="Nehal Sayed" u="1"/>
        <s v="Marwa Nageb " u="1"/>
        <s v="Hagar Al-qazaz" u="1"/>
        <s v="Nadia Samir " u="1"/>
        <s v="Fatma Alaa " u="1"/>
        <s v="Jana Khaled " u="1"/>
        <s v="Nour Allah Ahmed " u="1"/>
        <s v="Sheren Elnazer " u="1"/>
        <s v="Arafa Abd Elfatah " u="1"/>
        <s v="Nourhan Sobhy " u="1"/>
        <s v="Nouran Diaa " u="1"/>
        <s v=" Hayaa Mohamed " u="1"/>
        <s v="Esraa Abd Elsame3" u="1"/>
        <s v="Nagwan Naser " u="1"/>
        <s v="Fatma Mamdoh " u="1"/>
        <s v="Moustafa Saad" u="1"/>
        <s v="Haitham Soliman " u="1"/>
        <s v="Naglaa Hosney" u="1"/>
        <s v="Adam Gamal" u="1"/>
        <s v="Doaa Hemdan" u="1"/>
        <s v="Eid Abo Samra" u="1"/>
        <s v="Huda Gaber" u="1"/>
        <s v="Nagwan Nasr" u="1"/>
        <s v="Ahmed Al-garhy" u="1"/>
        <s v="Fahd Omar" u="1"/>
        <s v="Mohamed Al-nour" u="1"/>
        <s v="Mohamed Hamam" u="1"/>
        <s v="Hanaa Gom3a" u="1"/>
        <s v="Hager Moustafa" u="1"/>
        <s v="Manal Mahmoud" u="1"/>
        <s v="Karema Farag" u="1"/>
        <s v="Nafe3 Kamal" u="1"/>
        <s v="Elfateh Makki" u="1"/>
        <s v="Esraa Ayman" u="1"/>
        <s v="Adham Walid" u="1"/>
        <s v="Mash3el Mohamed" u="1"/>
        <s v="Yassin Sa3ed" u="1"/>
        <s v="Marina Sameh" u="1"/>
        <s v="Fatima Moustafa" u="1"/>
        <s v="Ahmed Abdelrazik" u="1"/>
        <s v="Lousina Hany" u="1"/>
        <s v="Karim Sherif" u="1"/>
        <s v="Lina El-halaq" u="1"/>
        <s v="Mouhab Ahmed" u="1"/>
        <s v="Israa Saber" u="1"/>
        <s v="Abdelhamin Helal" u="1"/>
        <s v="Manar Abdelhakim" u="1"/>
        <s v="Fatimah " u="1"/>
        <s v="Alaa El-desoqy" u="1"/>
        <s v="Maka Amir" u="1"/>
        <s v="Ahmed El Bakkour" u="1"/>
        <s v="Mostafa Rabeeh " u="1"/>
        <s v="Mohammed Abdelaziz" u="1"/>
        <s v="Alaa Mahmoud" u="1"/>
        <s v="Doaa Shabaan" u="1"/>
        <s v="Mohamed Abdelmaqsoud" u="1"/>
        <s v="Ragaa Mahmoud" u="1"/>
        <s v="Sohir Farouk" u="1"/>
        <s v="Hanen Elatsy" u="1"/>
        <s v="Harm Ahmed" u="1"/>
        <s v="Raafat Fawzy" u="1"/>
        <s v="Wafaa Kamal" u="1"/>
        <s v="Asmaa Abdelsamie3" u="1"/>
        <s v="Hader Mohamed" u="1"/>
        <s v="Ahmed Gomaa" u="1"/>
        <s v="Reem Mohammed Hosain" u="1"/>
        <s v="Hana Kamil" u="1"/>
        <s v="Fatma Eiad" u="1"/>
        <s v="Jana " u="1"/>
        <s v="Ahmed Sameh" u="1"/>
        <s v="Wael Harb" u="1"/>
        <s v="Israa Ashraf" u="1"/>
        <s v="Omar Tarek" u="1"/>
        <s v="Shehab Ahmed " u="1"/>
        <s v="Samia Abdelra'ouf" u="1"/>
        <s v="Mira Mouris" u="1"/>
        <s v="Abeer Emad" u="1"/>
        <s v="Ahmed Gom3a" u="1"/>
        <s v="Sherin Al-nazer" u="1"/>
        <s v="Nadin Mohamed" u="1"/>
        <s v="Ghada Ismail" u="1"/>
        <s v="Naglaa Ibrahim" u="1"/>
        <s v="Mona Abdullah" u="1"/>
        <s v="Nehmdo Mohamed" u="1"/>
        <s v="Hoda Gaber" u="1"/>
        <s v="Habiba El-hawary" u="1"/>
        <s v="Amr Sadik" u="1"/>
        <s v="Hossny Saleh " u="1"/>
        <s v="Adham Yousef" u="1"/>
        <s v="Hossam El-sadik" u="1"/>
        <s v="Bashar Moustafa" u="1"/>
        <s v="Salma Khaled" u="1"/>
        <s v="Nourahan Mamdouh" u="1"/>
        <s v="Nourahan Gamal" u="1"/>
        <s v="Ghada Tarek Ali" u="1"/>
        <s v="Osama El-sayed" u="1"/>
        <s v="Hanan El-sayed" u="1"/>
        <s v="Shaimaa Sa3id" u="1"/>
        <s v="Manal Abo bakr" u="1"/>
        <s v="Mohammed Hassib" u="1"/>
        <s v="Shorok Emad" u="1"/>
        <s v="Mohammed Abdellatif" u="1"/>
        <s v="Gamal Mohammed" u="1"/>
        <s v="Eman Abdelrahman" u="1"/>
        <s v="Rabab Fathy" u="1"/>
        <s v="Shaimaa Mohammed" u="1"/>
        <s v="Walid Saad" u="1"/>
        <s v="Sawsan Youseif" u="1"/>
        <s v="Mohamed Hossam" u="1"/>
        <s v="Fatma El-dahdoh" u="1"/>
        <s v="Dina Ahmed" u="1"/>
        <s v="Abdelhares Mohamed" u="1"/>
        <s v="Esam Ahmed" u="1"/>
        <s v="Banan Ahmed" u="1"/>
        <s v="Bosina Abdelrahman" u="1"/>
        <s v="Mai Abdelaziz" u="1"/>
        <s v="Gamal Fathy" u="1"/>
        <s v="Wael Abdelhamid" u="1"/>
        <s v="Hossam Elsadik" u="1"/>
        <s v="Salma Idrees" u="1"/>
        <s v="Salma Hamdy" u="1"/>
        <s v="Mohanad Mohamed" u="1"/>
        <s v="Kholod Mahmoud" u="1"/>
        <s v="Doaa El-naqeep" u="1"/>
        <s v="Amal Ibrahim" u="1"/>
        <s v="Omar Mahjoub" u="1"/>
        <s v="Sawsan Yousef" u="1"/>
        <s v="Nehmedo Mohamed" u="1"/>
        <s v="Zayad Ayman" u="1"/>
        <s v="Badreiah Mohammed" u="1"/>
        <s v="Ali Walid" u="1"/>
        <s v="Rahma Mostafa" u="1"/>
        <s v="Ahmed Elkhateeb" u="1"/>
        <s v="Ali Khaled Ahmed" u="1"/>
        <s v="Ibrahim Khatab" u="1"/>
        <s v="Heba Hesham" u="1"/>
        <s v="Wael Darwesh" u="1"/>
        <s v="Mariam Khairah" u="1"/>
        <s v="Rama Mahmoud" u="1"/>
        <s v="Tamer Ahmed" u="1"/>
        <s v="Karas Abdullah" u="1"/>
        <s v="Ahmed Abdelna3em" u="1"/>
        <s v="Alaa Eldesouqy" u="1"/>
        <s v="Abeer Emad el-deen" u="1"/>
        <s v="Al-watheq Kamal" u="1"/>
        <s v="Ali Khaled" u="1"/>
        <s v="Hadeer Essam" u="1"/>
        <s v="Kareem Abdullah" u="1"/>
        <s v="Salsabil Khaled" u="1"/>
        <s v="Eiad Shabaan" u="1"/>
        <s v="Moustafa Zidan" u="1"/>
        <s v="Yousra 3anany" u="1"/>
        <s v="Hasnaa Sherif" u="1"/>
        <s v="Mohsen Gamal" u="1"/>
        <s v="Hadeer El-nawsany" u="1"/>
        <s v="Naden Mohamed " u="1"/>
        <s v="Gana Fouad Sa3id" u="1"/>
        <s v="Sarah Tarek" u="1"/>
        <s v="Anotnina Hamdy" u="1"/>
        <s v="Mariam Hossam" u="1"/>
        <s v="Al-wathiq Kamal" u="1"/>
        <s v="Tarek Kamal" u="1"/>
        <s v="Solafa Saad Eldeen" u="1"/>
        <s v="Salwa Ali" u="1"/>
        <s v="Gamal Kamel" u="1"/>
        <s v="Mohamed 3amer" u="1"/>
        <s v="Osama Yousef" u="1"/>
        <s v="Gamila Hesham" u="1"/>
        <s v="Sahar Khaled" u="1"/>
        <s v="Solfa Saad El-din" u="1"/>
        <s v="Wafaa Abbas" u="1"/>
        <s v="Lana Yo3qoub" u="1"/>
        <s v="Israa Tarek" u="1"/>
        <s v="Gamal Qabany" u="1"/>
        <s v="Ahmed El-ga3fry" u="1"/>
        <s v="Gana Fouad" u="1"/>
        <s v="Wahiba Fawzy" u="1"/>
        <s v="Hanaa Mokhtar" u="1"/>
        <s v="Reda Farouk" u="1"/>
        <s v="Yasmin Adam" u="1"/>
        <s v="Hager Ali " u="1"/>
        <s v="Salim Mahmoud" u="1"/>
        <s v="Magda Ibrahim" u="1"/>
        <s v="Wael Darwish" u="1"/>
        <s v="Mamdouh Bakry" u="1"/>
        <s v="Hussiem Mohamed" u="1"/>
        <s v="Ghada Isma3il" u="1"/>
        <s v="Salma Mohy El-din" u="1"/>
        <s v="Abdullah Mas3oud" u="1"/>
        <s v="Amr Hossam" u="1"/>
        <s v="Yousra Osman" u="1"/>
        <s v="Layan Hisham" u="1"/>
        <s v="Fayza Moustafa" u="1"/>
        <s v="Hosney Ahmed" u="1"/>
        <s v="Hesham Moustafa" u="1"/>
        <s v="Mohamed Najeeb" u="1"/>
        <s v="Hager Ali" u="1"/>
        <s v="Nourahan Sobhy" u="1"/>
        <s v="Shahd Emad" u="1"/>
        <s v="Aml Abdelmotaleb" u="1"/>
        <s v="Abla Mohamed" u="1"/>
        <s v="Nada Sameh" u="1"/>
        <s v="El-sayed Mahmoud" u="1"/>
        <s v="Ibrahim Moursy" u="1"/>
        <s v="Ahmed Na3eem" u="1"/>
        <s v="Angham Mohamed" u="1"/>
        <s v="Gamila Yaser" u="1"/>
        <s v="Sara Tarek" u="1"/>
        <s v="Marin Mohamed" u="1"/>
        <s v="Saied Ahmed Ali" u="1"/>
        <s v="Mona Essamt" u="1"/>
        <s v="Najat Emam Mahmoud" u="1"/>
        <s v="Ebtehag Nassar" u="1"/>
        <s v="Doaa El-sherif" u="1"/>
        <s v="Dalia Alshafie" u="1"/>
        <s v="Hussien Bagi" u="1"/>
        <s v="Solafa Saad El-din" u="1"/>
        <s v="Gana Khaled" u="1"/>
        <s v="Esraa Kamal" u="1"/>
        <s v="Abo Al-qasem Essa" u="1"/>
        <s v="Najat Emam" u="1"/>
        <s v="Mayada Abd rabo" u="1"/>
        <s v="Amira Ibrahim" u="1"/>
        <s v="Mohamed Fayez" u="1"/>
        <s v="Amira Hosni" u="1"/>
        <s v="Zayad Abdelgabar" u="1"/>
        <s v="Ismail El-shaf3y" u="1"/>
        <s v="Lamiaa Sa3ied" u="1"/>
        <s v="Abeer 7ashmat" u="1"/>
        <s v="Hayam Mahmoud" u="1"/>
        <s v="Ewan Mohamed" u="1"/>
        <s v="Nagat Khairy" u="1"/>
        <s v="Leen Bakheet" u="1"/>
        <s v="Ahmed Taha" u="1"/>
        <s v="Antonina Hamdy" u="1"/>
        <s v="Mahsen Hussien" u="1"/>
        <s v="Hanem Hamdullah" u="1"/>
        <s v="Ahmed Karam" u="1"/>
        <s v="Amany Omar Zain" u="1"/>
        <s v="Marwa Habob" u="1"/>
        <s v="Hamad Mohamed" u="1"/>
        <s v="Ramy Qarkagih" u="1"/>
        <s v="Najib Moftah" u="1"/>
        <s v="Mo'amena Qubolan" u="1"/>
        <s v="Alaa Abdelmon3em" u="1"/>
        <s v="Moustafa Fadel" u="1"/>
        <s v="Gamal Shaker" u="1"/>
        <s v="Hanem Hamadellah" u="1"/>
        <s v="Heba Sou3di" u="1"/>
        <s v="Walaa Khattab" u="1"/>
        <s v="Nabian Hussien" u="1"/>
        <s v="Amr Abdelkhaliq" u="1"/>
        <s v="Heba Ali" u="1"/>
        <s v="Kholod Khairy" u="1"/>
        <s v="Manar Hisham" u="1"/>
        <s v="Lojy Hasan" u="1"/>
        <s v="Nagwa Abdelazeem" u="1"/>
        <s v="Sara Khaled" u="1"/>
        <s v="Al-shimaa Essam" u="1"/>
        <s v="Ramy Qarqajih" u="1"/>
        <s v="Laila Shaker" u="1"/>
        <s v="Hanaa Hasan" u="1"/>
        <s v="Moustafa El-sayed" u="1"/>
        <s v="Sahar Moustafa" u="1"/>
        <s v="Marwa Mahmoud" u="1"/>
        <s v="Noha Shams El-din" u="1"/>
        <s v="Farag allah El-sa3ied" u="1"/>
        <s v="Noha Nasief" u="1"/>
        <s v="Asmaa El-sa3ied" u="1"/>
        <s v="Tibian Hussien" u="1"/>
        <s v="Lojy Hassan" u="1"/>
        <s v="Mo'mena Qubolan" u="1"/>
        <s v="Osama Ashraf" u="1"/>
        <s v="Abdullah Abdelsalam" u="1"/>
        <s v="Hala Mohamed Ali" u="1"/>
        <s v="Fatma Ismail" u="1"/>
        <s v="Mohammed Tarek" u="1"/>
        <s v="Abdelrahman Fawzi" u="1"/>
        <s v="Nada Sherif" u="1"/>
        <s v="Fahd El-araby" u="1"/>
        <s v="Solaf Ahmed" u="1"/>
        <s v="Asmaa Samy" u="1"/>
        <s v="Leen Bakhit" u="1"/>
        <s v="Nourhan" u="1"/>
        <s v="Belal Khaled" u="1"/>
        <s v="Faten Hamdy" u="1"/>
        <s v="Tarek Mahmoud" u="1"/>
        <s v="Hany Gamal" u="1"/>
        <s v="Ziad El-3zazy" u="1"/>
        <s v="Omnia Sayed" u="1"/>
        <s v="Sandra Iskandar" u="1"/>
        <s v="Mohamed Nageeb" u="1"/>
        <s v="Ahmed Mohamed Ismail" u="1"/>
        <s v="Hisham Ga3far" u="1"/>
        <s v="Logy Hasan" u="1"/>
        <s v="Moa'mena Qubo" u="1"/>
        <s v="Rahma Khaled" u="1"/>
        <s v="Mona Amin" u="1"/>
        <s v="Rawaih Mahmoud" u="1"/>
        <s v="Aisha Mousa" u="1"/>
        <s v="Fatma Sa3id" u="1"/>
        <s v="Hager Magdy" u="1"/>
        <s v="Ingy Nageeb" u="1"/>
        <s v="Alia Hasan" u="1"/>
        <s v="Maha Abdelemam" u="1"/>
        <s v="Alia Mohamed" u="1"/>
        <s v="Magda Abdelrahman" u="1"/>
        <s v="Hasan Attia" u="1"/>
        <s v="Hager Saad" u="1"/>
        <s v="Hisham Sobhy" u="1"/>
        <s v="Soliman Gasem" u="1"/>
        <s v="Omar Zakria" u="1"/>
        <s v="Farah Noumir" u="1"/>
        <s v="Amany Salah" u="1"/>
        <s v="Ahmed Abdelsamad" u="1"/>
        <s v="Sohad Hossam" u="1"/>
        <s v="Aml 3rafa" u="1"/>
        <s v="Shimaa Abdelrahman" u="1"/>
        <s v="Ebtihal Abdelrahman" u="1"/>
        <s v="Zienb Magdy" u="1"/>
        <s v="Alia ahmed " u="1"/>
        <s v="Hisham Abu Bakr" u="1"/>
        <s v="Sabah Ibrahim " u="1"/>
        <s v="Safinaz Abdelrehim" u="1"/>
        <s v="Amany Abdelman3em" u="1"/>
        <s v="Zahraa Salem" u="1"/>
        <s v="Oday 3alam" u="1"/>
        <s v="Hitham Ramadan" u="1"/>
        <s v="Ehab Abdelatif" u="1"/>
        <s v="Assem Ahmed" u="1"/>
        <s v="Kawthar Yousef" u="1"/>
        <s v="Alia Ahmed" u="1"/>
        <s v="Maimouna Abdelwahab" u="1"/>
        <s v="Sara Hussien" u="1"/>
        <s v="Eman Soliman" u="1"/>
        <s v="Huda Moustafa" u="1"/>
        <s v="Ibrahim Gamal" u="1"/>
        <s v="Alaa El-desouqi" u="1"/>
        <s v="Ayman Elsayed" u="1"/>
        <s v="Sahar Mousatafa" u="1"/>
        <s v="Samia El-ghareb" u="1"/>
        <s v="Raga3a Mohamed" u="1"/>
        <s v="Al-qasem Mohamed" u="1"/>
        <s v="Magy Ibrahim" u="1"/>
        <s v="Zaki Mohamed" u="1"/>
        <s v="Mohamed Abdelqawy" u="1"/>
        <s v="Kamla Mohsen" u="1"/>
        <s v="Yousef Sayed" u="1"/>
        <s v="Aya Abdelaziz" u="1"/>
        <s v="Hisham Abo-bakr" u="1"/>
        <s v="Omar Taha" u="1"/>
        <s v="Reem Mahdy" u="1"/>
        <s v="Aliaa Mohamed" u="1"/>
        <s v="Antonina Magdy" u="1"/>
        <s v="Safia Ayman" u="1"/>
        <s v="Om saber Hasan" u="1"/>
        <s v="Abo-Obida Soltan" u="1"/>
        <s v="Farha 3wies" u="1"/>
        <s v="Rania El-qabary" u="1"/>
        <s v="Abdelrahman Hisham" u="1"/>
        <s v="Hala Bauomi" u="1"/>
        <s v="Aliaa Hasan" u="1"/>
        <s v="Marwan Kamal" u="1"/>
        <s v="Bakr Saber" u="1"/>
        <s v="Samar El-kordy" u="1"/>
        <s v="Mohamed Nageb" u="1"/>
        <s v="Enjy Nageb" u="1"/>
        <s v="Samah Kamel" u="1"/>
        <s v="Arag Mohamed" u="1"/>
        <s v="Soliman Mohamed" u="1"/>
        <s v="Hanaa Abdelsatar" u="1"/>
        <s v="Abdelman3em Mohamed" u="1"/>
        <s v="Gamal Ali" u="1"/>
        <s v="Islam Sayed" u="1"/>
        <s v="Hanem Hamdallah" u="1"/>
        <s v="Moubark Abdullah" u="1"/>
        <s v="Abdelnaser Abdelhamid" u="1"/>
        <s v="Marwa Abdelaziz" u="1"/>
        <s v="Laila El-3amry" u="1"/>
        <s v="Nea3ma Fawzy" u="1"/>
        <s v="Amany Attif" u="1"/>
        <s v="Ashraf El-sayed" u="1"/>
        <s v="Mariam Raafat" u="1"/>
        <s v="Ali Mamdouh" u="1"/>
        <s v="Bahaa Ahmed" u="1"/>
        <s v="Nour eldin mostafa" u="1"/>
        <s v="Hana Yousry" u="1"/>
        <s v="Abdelrahman Ghareb" u="1"/>
        <s v="Amr Abdelkhalek" u="1"/>
        <s v="Alaa Gamal" u="1"/>
        <s v="Ne3ma Fawzy" u="1"/>
        <s v="Amr Ali" u="1"/>
        <s v="Amany Hani" u="1"/>
        <s v="Zayad Badawy" u="1"/>
        <s v="Omar El-ghazaly" u="1"/>
        <s v="Mona Ismail" u="1"/>
        <s v="Hanaa Abdelsatat" u="1"/>
        <s v="Safaa Mahmoud" u="1"/>
        <s v="Essam farouk " u="1"/>
        <s v="Mohamed Yassin" u="1"/>
        <s v="Ahmed Mahmoud Taha" u="1"/>
        <s v="Kamalia Ahmed" u="1"/>
        <s v="Ahmed Abdelazeem" u="1"/>
        <s v="Nada Nabil" u="1"/>
        <s v="Rahma Essam" u="1"/>
        <s v="Fayrouz Ahmed" u="1"/>
        <s v="Haitham Ramadan" u="1"/>
        <s v="Naglaa Fawzy" u="1"/>
        <s v="Amany Salahen" u="1"/>
        <s v="Soher Moftah" u="1"/>
        <s v="Ashraqat Naser" u="1"/>
        <s v="Zeinb Magdy" u="1"/>
        <s v="Souaad Abdelsami3" u="1"/>
        <s v="Marwan Awad" u="1"/>
        <s v="Magda Helmy" u="1"/>
        <s v="Amany Salaheen" u="1"/>
        <s v="Laila El-amary" u="1"/>
        <s v="Rahma Ali" u="1"/>
        <s v="Nagwa Hasan" u="1"/>
        <s v="Bousaina Abdelrahman" u="1"/>
        <s v="Dina Ismail" u="1"/>
        <s v="Mahmoud Hussien" u="1"/>
        <s v="Wafdia Hussien" u="1"/>
        <s v="Yomna Mohamed" u="1"/>
        <s v="Manar Mahmoud" u="1"/>
        <s v="Aya Alaa" u="1"/>
        <s v="Sara El-saeid" u="1"/>
        <s v="Salma Yasser" u="1"/>
        <s v="Mabrouka Mohamed" u="1"/>
        <s v="Yousef Mahmoud" u="1"/>
        <s v="3houd Saleh" u="1"/>
        <s v="Wissal Ali " u="1"/>
        <s v="Shahad Mustafa" u="1"/>
        <s v="Mahmoud Mohamed " u="1"/>
        <s v="Rania Rushdie" u="1"/>
        <s v="Nada Nabil " u="1"/>
        <s v="Aya Abdul Aziz" u="1"/>
        <s v="Hanem Hamad " u="1"/>
        <s v="Shaima Medhat" u="1"/>
        <s v="Nourhen Ahmed " u="1"/>
        <s v="Menna Allah Ashraf" u="1"/>
        <s v="Wissai Ismail" u="1"/>
        <s v="Buthaina Abdel Rahman" u="1"/>
        <s v="Reham Abdel Aziz" u="1"/>
        <s v="Ahmed Saud" u="1"/>
        <s v="Omina Adel" u="1"/>
        <s v="Hagar Mustafa" u="1"/>
        <s v="Donia Sayed " u="1"/>
        <s v="Menna Allah Hatem" u="1"/>
        <s v="Fatima Abdel " u="1"/>
        <s v="Safiya Ayman" u="1"/>
        <s v="Huda AbdeMa3boud" u="1"/>
        <s v="Adhm Ahmed" u="1"/>
        <s v="Amr Samy" u="1"/>
        <s v="Yossef Bayomi" u="1"/>
        <s v="Emad Eldeen Nash'at" u="1"/>
      </sharedItems>
    </cacheField>
    <cacheField name="Doctor" numFmtId="164">
      <sharedItems containsBlank="1" count="84">
        <s v="Mayar"/>
        <s v="Yousry Abdelghafar"/>
        <s v="Ahmed Sa3d"/>
        <s v="Gamal Abdelsadik"/>
        <s v="Bahaa Dwedar"/>
        <s v="Hany Mouharam"/>
        <s v="Mahmoud Al-bosaily"/>
        <s v="Mohamed Gameil"/>
        <s v="Ms. Sawsan"/>
        <s v="hasan hendam"/>
        <s v="Basma Rabe3"/>
        <s v="Ehab Elsaiad"/>
        <s v="Ezzat Sha3lan"/>
        <s v="Mahmoud Abdeen"/>
        <s v="Mohamed El-seba3y"/>
        <s v="Sara Mansour"/>
        <s v="Abdelaziz Abo El3ela"/>
        <s v="Mahmoud Saad"/>
        <s v="azza abdelwarieth"/>
        <s v="Ahmed Temsah"/>
        <s v="Badr Ali"/>
        <s v="Somia Ali"/>
        <s v="Mona Abdelfatah"/>
        <s v="Marwa Abo elwafa"/>
        <s v="Ahmed Mansour"/>
        <s v="Hanan Zaghlol"/>
        <s v="Waled Mahmoud"/>
        <s v="mous3ab ismail"/>
        <s v="Nermin Ibrahim"/>
        <s v="Ms.Sawsan"/>
        <s v="Abdelaziz Aboel3ela"/>
        <s v="Moustafa Elhefnawy"/>
        <s v="Waled Qadah"/>
        <m/>
        <s v="Abeer Awad" u="1"/>
        <s v="Hatem Hussien" u="1"/>
        <s v="Magdy Shalaby" u="1"/>
        <s v="Nermin Lbrahim" u="1"/>
        <s v="Hanan Gamal" u="1"/>
        <s v="Ms.Hend" u="1"/>
        <s v="Osama El3atar" u="1"/>
        <s v="Ahmed Eldesouky" u="1"/>
        <s v="Mahmoud Elbousaily" u="1"/>
        <s v="Ahmed Shabaan" u="1"/>
        <s v="Walaa Sarhan" u="1"/>
        <s v="Mahmoud Nabwy" u="1"/>
        <s v="Ahmed Abdelmen3em" u="1"/>
        <s v="Osama Abdelhamid" u="1"/>
        <s v="Ahmed Hegazy" u="1"/>
        <s v="Hashem Elbaz" u="1"/>
        <s v="Mo3taz Khaled" u="1"/>
        <s v="Hashem El-baz" u="1"/>
        <s v="Walid Mahmoud" u="1"/>
        <s v="Ahmed Talaat" u="1"/>
        <s v="Mohamed Abdelwadoud" u="1"/>
        <s v="Mohamed Nabil " u="1"/>
        <s v="Mahmoud El-bosaily" u="1"/>
        <s v="Ms. Amira" u="1"/>
        <s v="Ahmed Samir" u="1"/>
        <s v="Zahraa Abdelaziz" u="1"/>
        <s v="Abdelaziz Gad" u="1"/>
        <s v="Mohamed Zidan" u="1"/>
        <s v="Sherif Mohamed" u="1"/>
        <s v="Mahmoud Swailum" u="1"/>
        <s v="Yasmin Sakr" u="1"/>
        <s v="Ms. Basma" u="1"/>
        <s v="mariam khaled" u="1"/>
        <s v="kholoud" u="1"/>
        <s v="samar ashraf" u="1"/>
        <s v="Tassnim" u="1"/>
        <s v="Ashraf Al-Hussien" u="1"/>
        <s v="Nada Abdelrahman" u="1"/>
        <s v="Ms. Doaa" u="1"/>
        <s v="Taafe" u="1"/>
        <s v="Ahmed Sa3d " u="1"/>
        <s v="Taafi" u="1"/>
        <s v="Hoda Ashraf" u="1"/>
        <s v="Abdelwahab Mohamed" u="1"/>
        <s v="Muhamed Al sibai" u="1"/>
        <s v="Hanan Gamal " u="1"/>
        <s v="Hassan Hinda " u="1"/>
        <s v="مدام سوسن " u="1"/>
        <s v="Mona Abdel Fattah" u="1"/>
        <s v="Mahmoud Nabawy" u="1"/>
      </sharedItems>
    </cacheField>
    <cacheField name="visit type" numFmtId="0">
      <sharedItems containsBlank="1"/>
    </cacheField>
    <cacheField name="operation type" numFmtId="0">
      <sharedItems containsBlank="1"/>
    </cacheField>
    <cacheField name="gross income" numFmtId="1">
      <sharedItems containsString="0" containsBlank="1" containsNumber="1" containsInteger="1" minValue="0" maxValue="10000"/>
    </cacheField>
    <cacheField name="cash pay" numFmtId="1">
      <sharedItems containsSemiMixedTypes="0" containsString="0" containsNumber="1" containsInteger="1" minValue="0" maxValue="10000"/>
    </cacheField>
    <cacheField name="visa pay" numFmtId="0">
      <sharedItems containsString="0" containsBlank="1" containsNumber="1" containsInteger="1" minValue="50" maxValue="3700"/>
    </cacheField>
    <cacheField name="doctor comission payed" numFmtId="0">
      <sharedItems containsString="0" containsBlank="1" containsNumber="1" containsInteger="1" minValue="50" maxValue="1000"/>
    </cacheField>
    <cacheField name="com name" numFmtId="0">
      <sharedItems containsBlank="1" count="10">
        <m/>
        <s v="ekshef"/>
        <s v="p.vezeta"/>
        <s v="clindo"/>
        <s v="rodina"/>
        <s v="DOXXX" u="1"/>
        <s v="vezeta" u="1"/>
        <s v="insurance" u="1"/>
        <s v="TAAFI" u="1"/>
        <s v="clinic.v" u="1"/>
      </sharedItems>
    </cacheField>
    <cacheField name="com pay" numFmtId="0">
      <sharedItems containsString="0" containsBlank="1" containsNumber="1" containsInteger="1" minValue="80" maxValue="380"/>
    </cacheField>
    <cacheField name="net cash income" numFmtId="1">
      <sharedItems containsSemiMixedTypes="0" containsString="0" containsNumber="1" containsInteger="1" minValue="-500" maxValue="10000"/>
    </cacheField>
    <cacheField name="net income" numFmtId="1">
      <sharedItems containsSemiMixedTypes="0" containsString="0" containsNumber="1" containsInteger="1" minValue="-500" maxValue="10000"/>
    </cacheField>
    <cacheField name="CONTACTS" numFmtId="0">
      <sharedItems containsBlank="1"/>
    </cacheField>
    <cacheField name="coupons" numFmtId="0">
      <sharedItems containsString="0" containsBlank="1" containsNumber="1" containsInteger="1" minValue="60" maxValue="110"/>
    </cacheField>
    <cacheField name="doctor comission percent" numFmtId="9">
      <sharedItems containsMixedTypes="1" containsNumber="1" minValue="0" maxValue="0.6"/>
    </cacheField>
    <cacheField name="T.doc.com" numFmtId="0">
      <sharedItems containsMixedTypes="1" containsNumber="1" minValue="0" maxValue="5000"/>
    </cacheField>
    <cacheField name="com to be payed" numFmtId="0">
      <sharedItems containsMixedTypes="1" containsNumber="1" minValue="-500" maxValue="5000"/>
    </cacheField>
  </cacheFields>
  <extLst>
    <ext xmlns:x14="http://schemas.microsoft.com/office/spreadsheetml/2009/9/main" uri="{725AE2AE-9491-48be-B2B4-4EB974FC3084}">
      <x14:pivotCacheDefinition pivotCacheId="11408367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afi_s" refreshedDate="45703.657535763887" createdVersion="8" refreshedVersion="8" minRefreshableVersion="3" recordCount="619" xr:uid="{B95EE799-882D-4F61-87E4-A07059D5C9E1}">
  <cacheSource type="worksheet">
    <worksheetSource name="Table1"/>
  </cacheSource>
  <cacheFields count="19">
    <cacheField name="id" numFmtId="1">
      <sharedItems containsSemiMixedTypes="0" containsString="0" containsNumber="1" containsInteger="1" minValue="1" maxValue="619"/>
    </cacheField>
    <cacheField name="date" numFmtId="164">
      <sharedItems containsNonDate="0" containsDate="1" containsString="0" containsBlank="1" minDate="2023-01-01T00:00:00" maxDate="3023-12-31T00:00:00" count="644">
        <d v="2025-01-01T00:00:00"/>
        <d v="2025-01-02T00:00:00"/>
        <d v="2025-01-04T00:00:00"/>
        <d v="2025-01-05T00:00:00"/>
        <d v="2025-01-06T00:00:00"/>
        <d v="2025-01-07T00:00:00"/>
        <d v="2025-01-08T00:00:00"/>
        <d v="2025-01-09T00:00:00"/>
        <d v="2025-01-11T00:00:00"/>
        <d v="2025-01-12T00:00:00"/>
        <d v="2025-01-13T00:00:00"/>
        <d v="2025-01-14T00:00:00"/>
        <d v="2025-01-15T00:00:00"/>
        <d v="2025-01-16T00:00:00"/>
        <d v="2025-01-18T00:00:00"/>
        <d v="2025-01-19T00:00:00"/>
        <d v="2025-01-20T00:00:00"/>
        <d v="2025-01-21T00:00:00"/>
        <d v="2025-01-22T00:00:00"/>
        <d v="2025-01-23T00:00:00"/>
        <d v="2025-01-25T00:00:00"/>
        <d v="2025-01-26T00:00:00"/>
        <d v="2025-01-27T00:00:00"/>
        <d v="2025-01-28T00:00:00"/>
        <d v="2025-01-29T00:00:00"/>
        <d v="2025-01-30T00:00:00"/>
        <d v="2025-02-01T00:00:00"/>
        <d v="2025-02-02T00:00:00"/>
        <d v="2025-02-03T00:00:00"/>
        <d v="2025-02-04T00:00:00"/>
        <d v="2025-02-05T00:00:00"/>
        <d v="2025-02-06T00:00:00"/>
        <d v="2025-02-08T00:00:00"/>
        <d v="2025-02-09T00:00:00"/>
        <m/>
        <d v="2024-11-02T00:00:00" u="1"/>
        <d v="2024-11-03T00:00:00" u="1"/>
        <d v="2024-11-04T00:00:00" u="1"/>
        <d v="2024-11-05T00:00:00" u="1"/>
        <d v="2024-11-06T00:00:00" u="1"/>
        <d v="2024-11-07T00:00:00" u="1"/>
        <d v="2024-11-09T00:00:00" u="1"/>
        <d v="2024-11-10T00:00:00" u="1"/>
        <d v="2024-11-11T00:00:00" u="1"/>
        <d v="2024-11-12T00:00:00" u="1"/>
        <d v="2024-11-13T00:00:00" u="1"/>
        <d v="2024-11-14T00:00:00" u="1"/>
        <d v="2024-11-16T00:00:00" u="1"/>
        <d v="2024-11-17T00:00:00" u="1"/>
        <d v="2024-11-18T00:00:00" u="1"/>
        <d v="2024-11-19T00:00:00" u="1"/>
        <d v="2024-11-20T00:00:00" u="1"/>
        <d v="2024-11-21T00:00:00" u="1"/>
        <d v="2024-11-23T00:00:00" u="1"/>
        <d v="2024-11-24T00:00:00" u="1"/>
        <d v="2024-11-25T00:00:00" u="1"/>
        <d v="2024-11-26T00:00:00" u="1"/>
        <d v="2024-11-27T00:00:00" u="1"/>
        <d v="2024-11-28T00:00:00" u="1"/>
        <d v="2024-11-30T00:00:00" u="1"/>
        <d v="2024-12-01T00:00:00" u="1"/>
        <d v="2024-12-02T00:00:00" u="1"/>
        <d v="2024-12-03T00:00:00" u="1"/>
        <d v="2024-12-04T00:00:00" u="1"/>
        <d v="2024-12-05T00:00:00" u="1"/>
        <d v="2024-12-07T00:00:00" u="1"/>
        <d v="2024-12-08T00:00:00" u="1"/>
        <d v="2024-12-09T00:00:00" u="1"/>
        <d v="2024-12-10T00:00:00" u="1"/>
        <d v="2024-12-11T00:00:00" u="1"/>
        <d v="2024-12-12T00:00:00" u="1"/>
        <d v="2024-12-14T00:00:00" u="1"/>
        <d v="2024-12-15T00:00:00" u="1"/>
        <d v="2024-12-16T00:00:00" u="1"/>
        <d v="2024-12-17T00:00:00" u="1"/>
        <d v="2024-12-18T00:00:00" u="1"/>
        <d v="2024-12-19T00:00:00" u="1"/>
        <d v="2024-12-21T00:00:00" u="1"/>
        <d v="2024-12-22T00:00:00" u="1"/>
        <d v="2024-12-23T00:00:00" u="1"/>
        <d v="2024-12-24T00:00:00" u="1"/>
        <d v="2024-12-25T00:00:00" u="1"/>
        <d v="2024-12-26T00:00:00" u="1"/>
        <d v="2024-12-28T00:00:00" u="1"/>
        <d v="2024-12-29T00:00:00" u="1"/>
        <d v="2024-12-30T00:00:00" u="1"/>
        <d v="2024-11-01T00:00:00" u="1"/>
        <d v="2024-06-01T00:00:00" u="1"/>
        <d v="2024-06-02T00:00:00" u="1"/>
        <d v="2024-06-03T00:00:00" u="1"/>
        <d v="2024-06-04T00:00:00" u="1"/>
        <d v="2024-06-05T00:00:00" u="1"/>
        <d v="2024-06-06T00:00:00" u="1"/>
        <d v="2024-06-08T00:00:00" u="1"/>
        <d v="2024-06-09T00:00:00" u="1"/>
        <d v="2024-06-10T00:00:00" u="1"/>
        <d v="2024-06-11T00:00:00" u="1"/>
        <d v="2024-06-12T00:00:00" u="1"/>
        <d v="2024-06-13T00:00:00" u="1"/>
        <d v="2024-06-20T00:00:00" u="1"/>
        <d v="2024-06-22T00:00:00" u="1"/>
        <d v="2024-06-23T00:00:00" u="1"/>
        <d v="2024-06-24T00:00:00" u="1"/>
        <d v="2024-06-25T00:00:00" u="1"/>
        <d v="2024-06-26T00:00:00" u="1"/>
        <d v="2024-06-27T00:00:00" u="1"/>
        <d v="2024-06-29T00:00:00" u="1"/>
        <d v="2024-06-30T00:00:00" u="1"/>
        <d v="2024-07-01T00:00:00" u="1"/>
        <d v="2024-07-02T00:00:00" u="1"/>
        <d v="2024-07-03T00:00:00" u="1"/>
        <d v="2024-07-04T00:00:00" u="1"/>
        <d v="2024-07-06T00:00:00" u="1"/>
        <d v="2024-07-07T00:00:00" u="1"/>
        <d v="2024-07-08T00:00:00" u="1"/>
        <d v="2024-07-09T00:00:00" u="1"/>
        <d v="2024-07-10T00:00:00" u="1"/>
        <d v="2024-07-11T00:00:00" u="1"/>
        <d v="2024-07-13T00:00:00" u="1"/>
        <d v="2024-07-14T00:00:00" u="1"/>
        <d v="2024-07-15T00:00:00" u="1"/>
        <d v="2024-07-16T00:00:00" u="1"/>
        <d v="2024-07-17T00:00:00" u="1"/>
        <d v="2024-07-18T00:00:00" u="1"/>
        <d v="2024-07-20T00:00:00" u="1"/>
        <d v="2024-07-21T00:00:00" u="1"/>
        <d v="2024-07-22T00:00:00" u="1"/>
        <d v="2024-07-23T00:00:00" u="1"/>
        <d v="2024-07-24T00:00:00" u="1"/>
        <d v="2024-07-25T00:00:00" u="1"/>
        <d v="2024-07-27T00:00:00" u="1"/>
        <d v="2024-07-28T00:00:00" u="1"/>
        <d v="2024-07-29T00:00:00" u="1"/>
        <d v="2024-07-30T00:00:00" u="1"/>
        <d v="2024-07-31T00:00:00" u="1"/>
        <d v="2024-08-01T00:00:00" u="1"/>
        <d v="2024-08-03T00:00:00" u="1"/>
        <d v="2024-08-04T00:00:00" u="1"/>
        <d v="2024-08-05T00:00:00" u="1"/>
        <d v="2024-08-06T00:00:00" u="1"/>
        <d v="2024-08-07T00:00:00" u="1"/>
        <d v="2024-08-08T00:00:00" u="1"/>
        <d v="2024-08-10T00:00:00" u="1"/>
        <d v="2024-08-11T00:00:00" u="1"/>
        <d v="2024-08-12T00:00:00" u="1"/>
        <d v="2024-08-13T00:00:00" u="1"/>
        <d v="2024-08-14T00:00:00" u="1"/>
        <d v="2024-08-15T00:00:00" u="1"/>
        <d v="2024-08-17T00:00:00" u="1"/>
        <d v="2024-08-18T00:00:00" u="1"/>
        <d v="2024-08-19T00:00:00" u="1"/>
        <d v="2024-08-20T00:00:00" u="1"/>
        <d v="2024-08-21T00:00:00" u="1"/>
        <d v="2024-08-22T00:00:00" u="1"/>
        <d v="2024-08-24T00:00:00" u="1"/>
        <d v="2024-08-25T00:00:00" u="1"/>
        <d v="2024-08-26T00:00:00" u="1"/>
        <d v="2024-08-27T00:00:00" u="1"/>
        <d v="2024-08-28T00:00:00" u="1"/>
        <d v="2024-08-29T00:00:00" u="1"/>
        <d v="2024-08-31T00:00:00" u="1"/>
        <d v="2024-09-01T00:00:00" u="1"/>
        <d v="2024-09-02T00:00:00" u="1"/>
        <d v="2024-09-03T00:00:00" u="1"/>
        <d v="2024-09-04T00:00:00" u="1"/>
        <d v="2024-09-05T00:00:00" u="1"/>
        <d v="2024-09-07T00:00:00" u="1"/>
        <d v="2024-09-08T00:00:00" u="1"/>
        <d v="2024-09-09T00:00:00" u="1"/>
        <d v="2024-09-10T00:00:00" u="1"/>
        <d v="2024-09-11T00:00:00" u="1"/>
        <d v="2024-09-12T00:00:00" u="1"/>
        <d v="2024-09-14T00:00:00" u="1"/>
        <d v="2024-09-15T00:00:00" u="1"/>
        <d v="2024-09-16T00:00:00" u="1"/>
        <d v="2024-09-17T00:00:00" u="1"/>
        <d v="2024-09-18T00:00:00" u="1"/>
        <d v="2024-09-19T00:00:00" u="1"/>
        <d v="2024-09-21T00:00:00" u="1"/>
        <d v="2024-09-22T00:00:00" u="1"/>
        <d v="2024-09-23T00:00:00" u="1"/>
        <d v="2024-09-24T00:00:00" u="1"/>
        <d v="2024-09-25T00:00:00" u="1"/>
        <d v="2024-09-26T00:00:00" u="1"/>
        <d v="2024-09-28T00:00:00" u="1"/>
        <d v="2024-09-29T00:00:00" u="1"/>
        <d v="2024-09-30T00:00:00" u="1"/>
        <d v="2024-10-01T00:00:00" u="1"/>
        <d v="2024-10-02T00:00:00" u="1"/>
        <d v="2024-10-03T00:00:00" u="1"/>
        <d v="2024-10-05T00:00:00" u="1"/>
        <d v="2024-10-06T00:00:00" u="1"/>
        <d v="2024-10-07T00:00:00" u="1"/>
        <d v="2024-10-08T00:00:00" u="1"/>
        <d v="2024-10-09T00:00:00" u="1"/>
        <d v="2024-10-10T00:00:00" u="1"/>
        <d v="2024-10-12T00:00:00" u="1"/>
        <d v="2024-10-13T00:00:00" u="1"/>
        <d v="2024-10-14T00:00:00" u="1"/>
        <d v="2024-10-15T00:00:00" u="1"/>
        <d v="2024-10-16T00:00:00" u="1"/>
        <d v="2024-10-17T00:00:00" u="1"/>
        <d v="2024-10-19T00:00:00" u="1"/>
        <d v="2024-10-20T00:00:00" u="1"/>
        <d v="2024-10-21T00:00:00" u="1"/>
        <d v="2024-10-22T00:00:00" u="1"/>
        <d v="2024-10-23T00:00:00" u="1"/>
        <d v="2024-10-24T00:00:00" u="1"/>
        <d v="2024-10-26T00:00:00" u="1"/>
        <d v="2024-10-27T00:00:00" u="1"/>
        <d v="2024-10-28T00:00:00" u="1"/>
        <d v="2024-10-29T00:00:00" u="1"/>
        <d v="2023-01-01T00:00:00" u="1"/>
        <d v="2023-01-02T00:00:00" u="1"/>
        <d v="2023-01-03T00:00:00" u="1"/>
        <d v="2023-01-04T00:00:00" u="1"/>
        <d v="2023-01-05T00:00:00" u="1"/>
        <d v="2023-01-07T00:00:00" u="1"/>
        <d v="2023-01-08T00:00:00" u="1"/>
        <d v="2023-01-09T00:00:00" u="1"/>
        <d v="2023-01-10T00:00:00" u="1"/>
        <d v="2023-01-11T00:00:00" u="1"/>
        <d v="2023-01-12T00:00:00" u="1"/>
        <d v="2023-01-14T00:00:00" u="1"/>
        <d v="2023-01-15T00:00:00" u="1"/>
        <d v="2023-01-16T00:00:00" u="1"/>
        <d v="2023-01-17T00:00:00" u="1"/>
        <d v="2023-01-18T00:00:00" u="1"/>
        <d v="2023-01-19T00:00:00" u="1"/>
        <d v="2023-01-21T00:00:00" u="1"/>
        <d v="2023-01-22T00:00:00" u="1"/>
        <d v="2023-01-23T00:00:00" u="1"/>
        <d v="2023-01-24T00:00:00" u="1"/>
        <d v="2023-01-25T00:00:00" u="1"/>
        <d v="2023-01-26T00:00:00" u="1"/>
        <d v="2023-01-28T00:00:00" u="1"/>
        <d v="2023-01-29T00:00:00" u="1"/>
        <d v="2023-01-30T00:00:00" u="1"/>
        <d v="2023-01-31T00:00:00" u="1"/>
        <d v="2023-02-01T00:00:00" u="1"/>
        <d v="2023-02-02T00:00:00" u="1"/>
        <d v="2023-02-04T00:00:00" u="1"/>
        <d v="2023-02-05T00:00:00" u="1"/>
        <d v="2023-02-06T00:00:00" u="1"/>
        <d v="2023-02-07T00:00:00" u="1"/>
        <d v="2023-02-08T00:00:00" u="1"/>
        <d v="2023-02-09T00:00:00" u="1"/>
        <d v="2023-02-11T00:00:00" u="1"/>
        <d v="2023-02-12T00:00:00" u="1"/>
        <d v="2023-02-13T00:00:00" u="1"/>
        <d v="2023-02-14T00:00:00" u="1"/>
        <d v="2023-02-15T00:00:00" u="1"/>
        <d v="2023-02-16T00:00:00" u="1"/>
        <d v="2023-02-18T00:00:00" u="1"/>
        <d v="2023-02-19T00:00:00" u="1"/>
        <d v="2023-02-20T00:00:00" u="1"/>
        <d v="2023-02-21T00:00:00" u="1"/>
        <d v="2023-02-22T00:00:00" u="1"/>
        <d v="2023-02-23T00:00:00" u="1"/>
        <d v="2023-02-25T00:00:00" u="1"/>
        <d v="2023-02-26T00:00:00" u="1"/>
        <d v="2023-02-27T00:00:00" u="1"/>
        <d v="2023-02-28T00:00:00" u="1"/>
        <d v="2023-03-01T00:00:00" u="1"/>
        <d v="2023-03-02T00:00:00" u="1"/>
        <d v="2023-03-04T00:00:00" u="1"/>
        <d v="2023-03-05T00:00:00" u="1"/>
        <d v="2023-03-06T00:00:00" u="1"/>
        <d v="2023-03-07T00:00:00" u="1"/>
        <d v="2023-03-08T00:00:00" u="1"/>
        <d v="2023-03-09T00:00:00" u="1"/>
        <d v="2023-03-11T00:00:00" u="1"/>
        <d v="2023-03-12T00:00:00" u="1"/>
        <d v="2023-03-13T00:00:00" u="1"/>
        <d v="2023-03-14T00:00:00" u="1"/>
        <d v="2023-03-15T00:00:00" u="1"/>
        <d v="2023-03-16T00:00:00" u="1"/>
        <d v="2023-03-18T00:00:00" u="1"/>
        <d v="2023-03-19T00:00:00" u="1"/>
        <d v="2023-03-20T00:00:00" u="1"/>
        <d v="2023-03-21T00:00:00" u="1"/>
        <d v="2023-03-22T00:00:00" u="1"/>
        <d v="2023-03-23T00:00:00" u="1"/>
        <d v="2023-03-25T00:00:00" u="1"/>
        <d v="2023-03-26T00:00:00" u="1"/>
        <d v="2023-03-28T00:00:00" u="1"/>
        <d v="2023-03-29T00:00:00" u="1"/>
        <d v="2023-03-30T00:00:00" u="1"/>
        <d v="2023-04-01T00:00:00" u="1"/>
        <d v="2023-04-02T00:00:00" u="1"/>
        <d v="2023-04-03T00:00:00" u="1"/>
        <d v="2023-04-04T00:00:00" u="1"/>
        <d v="2023-04-05T00:00:00" u="1"/>
        <d v="2023-04-06T00:00:00" u="1"/>
        <d v="2023-04-08T00:00:00" u="1"/>
        <d v="2023-04-09T00:00:00" u="1"/>
        <d v="2023-04-10T00:00:00" u="1"/>
        <d v="2023-04-11T00:00:00" u="1"/>
        <d v="2023-04-12T00:00:00" u="1"/>
        <d v="2023-04-13T00:00:00" u="1"/>
        <d v="2023-04-15T00:00:00" u="1"/>
        <d v="2023-04-16T00:00:00" u="1"/>
        <d v="2023-04-17T00:00:00" u="1"/>
        <d v="2023-04-18T00:00:00" u="1"/>
        <d v="2023-04-19T00:00:00" u="1"/>
        <d v="2023-04-24T00:00:00" u="1"/>
        <d v="2023-04-25T00:00:00" u="1"/>
        <d v="2023-04-26T00:00:00" u="1"/>
        <d v="2023-04-27T00:00:00" u="1"/>
        <d v="2023-04-29T00:00:00" u="1"/>
        <d v="2023-04-30T00:00:00" u="1"/>
        <d v="2023-05-01T00:00:00" u="1"/>
        <d v="2023-05-02T00:00:00" u="1"/>
        <d v="2023-05-03T00:00:00" u="1"/>
        <d v="2023-05-04T00:00:00" u="1"/>
        <d v="2023-05-06T00:00:00" u="1"/>
        <d v="2023-05-07T00:00:00" u="1"/>
        <d v="2023-05-08T00:00:00" u="1"/>
        <d v="2023-05-09T00:00:00" u="1"/>
        <d v="2023-05-10T00:00:00" u="1"/>
        <d v="2023-05-11T00:00:00" u="1"/>
        <d v="2023-05-13T00:00:00" u="1"/>
        <d v="2023-05-14T00:00:00" u="1"/>
        <d v="2023-05-15T00:00:00" u="1"/>
        <d v="2023-05-16T00:00:00" u="1"/>
        <d v="2023-05-17T00:00:00" u="1"/>
        <d v="2023-05-18T00:00:00" u="1"/>
        <d v="2023-05-20T00:00:00" u="1"/>
        <d v="2023-05-21T00:00:00" u="1"/>
        <d v="2023-05-22T00:00:00" u="1"/>
        <d v="2023-05-23T00:00:00" u="1"/>
        <d v="2023-05-24T00:00:00" u="1"/>
        <d v="2023-05-25T00:00:00" u="1"/>
        <d v="2023-05-27T00:00:00" u="1"/>
        <d v="2023-05-28T00:00:00" u="1"/>
        <d v="2023-05-29T00:00:00" u="1"/>
        <d v="2023-05-30T00:00:00" u="1"/>
        <d v="2023-05-31T00:00:00" u="1"/>
        <d v="2023-06-01T00:00:00" u="1"/>
        <d v="2023-06-03T00:00:00" u="1"/>
        <d v="2023-06-04T00:00:00" u="1"/>
        <d v="2023-06-05T00:00:00" u="1"/>
        <d v="2023-06-06T00:00:00" u="1"/>
        <d v="2023-06-07T00:00:00" u="1"/>
        <d v="2023-06-08T00:00:00" u="1"/>
        <d v="2023-06-10T00:00:00" u="1"/>
        <d v="2023-06-11T00:00:00" u="1"/>
        <d v="2023-06-12T00:00:00" u="1"/>
        <d v="2023-06-13T00:00:00" u="1"/>
        <d v="2023-06-14T00:00:00" u="1"/>
        <d v="2023-06-15T00:00:00" u="1"/>
        <d v="2023-06-17T00:00:00" u="1"/>
        <d v="2023-06-18T00:00:00" u="1"/>
        <d v="2023-06-19T00:00:00" u="1"/>
        <d v="2023-06-20T00:00:00" u="1"/>
        <d v="2023-06-21T00:00:00" u="1"/>
        <d v="2023-06-22T00:00:00" u="1"/>
        <d v="2023-06-24T00:00:00" u="1"/>
        <d v="2023-06-25T00:00:00" u="1"/>
        <d v="2023-06-26T00:00:00" u="1"/>
        <d v="2023-07-02T00:00:00" u="1"/>
        <d v="2023-07-03T00:00:00" u="1"/>
        <d v="2023-07-04T00:00:00" u="1"/>
        <d v="2023-07-05T00:00:00" u="1"/>
        <d v="2023-07-06T00:00:00" u="1"/>
        <d v="2023-07-08T00:00:00" u="1"/>
        <d v="2023-07-09T00:00:00" u="1"/>
        <d v="2023-07-10T00:00:00" u="1"/>
        <d v="2023-07-11T00:00:00" u="1"/>
        <d v="2023-07-12T00:00:00" u="1"/>
        <d v="2023-07-13T00:00:00" u="1"/>
        <d v="2023-07-15T00:00:00" u="1"/>
        <d v="2023-07-16T00:00:00" u="1"/>
        <d v="2023-07-17T00:00:00" u="1"/>
        <d v="2023-07-18T00:00:00" u="1"/>
        <d v="2023-07-19T00:00:00" u="1"/>
        <d v="2023-07-20T00:00:00" u="1"/>
        <d v="2023-07-22T00:00:00" u="1"/>
        <d v="2023-07-23T00:00:00" u="1"/>
        <d v="2023-07-24T00:00:00" u="1"/>
        <d v="2023-07-25T00:00:00" u="1"/>
        <d v="2023-07-26T00:00:00" u="1"/>
        <d v="2023-07-27T00:00:00" u="1"/>
        <d v="2023-07-29T00:00:00" u="1"/>
        <d v="2023-07-30T00:00:00" u="1"/>
        <d v="2023-07-31T00:00:00" u="1"/>
        <d v="2023-08-01T00:00:00" u="1"/>
        <d v="2023-08-02T00:00:00" u="1"/>
        <d v="2023-08-03T00:00:00" u="1"/>
        <d v="2023-08-05T00:00:00" u="1"/>
        <d v="2023-08-06T00:00:00" u="1"/>
        <d v="2023-08-07T00:00:00" u="1"/>
        <d v="2023-08-08T00:00:00" u="1"/>
        <d v="2023-08-09T00:00:00" u="1"/>
        <d v="2023-08-10T00:00:00" u="1"/>
        <d v="2023-08-12T00:00:00" u="1"/>
        <d v="2023-08-13T00:00:00" u="1"/>
        <d v="2023-08-14T00:00:00" u="1"/>
        <d v="2023-08-15T00:00:00" u="1"/>
        <d v="2023-08-16T00:00:00" u="1"/>
        <d v="2023-08-17T00:00:00" u="1"/>
        <d v="2023-08-19T00:00:00" u="1"/>
        <d v="2023-08-20T00:00:00" u="1"/>
        <d v="2023-08-21T00:00:00" u="1"/>
        <d v="2023-08-22T00:00:00" u="1"/>
        <d v="2023-08-23T00:00:00" u="1"/>
        <d v="2023-08-24T00:00:00" u="1"/>
        <d v="2023-08-26T00:00:00" u="1"/>
        <d v="2023-08-27T00:00:00" u="1"/>
        <d v="2023-08-28T00:00:00" u="1"/>
        <d v="2023-08-29T00:00:00" u="1"/>
        <d v="2023-08-30T00:00:00" u="1"/>
        <d v="2023-08-31T00:00:00" u="1"/>
        <d v="2023-09-02T00:00:00" u="1"/>
        <d v="2023-09-03T00:00:00" u="1"/>
        <d v="2023-09-04T00:00:00" u="1"/>
        <d v="2023-09-05T00:00:00" u="1"/>
        <d v="2023-09-06T00:00:00" u="1"/>
        <d v="2023-09-07T00:00:00" u="1"/>
        <d v="2023-09-09T00:00:00" u="1"/>
        <d v="2023-09-10T00:00:00" u="1"/>
        <d v="2023-09-11T00:00:00" u="1"/>
        <d v="2023-09-12T00:00:00" u="1"/>
        <d v="2023-09-13T00:00:00" u="1"/>
        <d v="2023-09-14T00:00:00" u="1"/>
        <d v="2023-09-16T00:00:00" u="1"/>
        <d v="2023-09-17T00:00:00" u="1"/>
        <d v="2023-09-18T00:00:00" u="1"/>
        <d v="2023-09-19T00:00:00" u="1"/>
        <d v="2023-09-20T00:00:00" u="1"/>
        <d v="2023-09-21T00:00:00" u="1"/>
        <d v="2023-09-23T00:00:00" u="1"/>
        <d v="2023-09-24T00:00:00" u="1"/>
        <d v="2023-09-25T00:00:00" u="1"/>
        <d v="2023-09-26T00:00:00" u="1"/>
        <d v="2023-09-27T00:00:00" u="1"/>
        <d v="2023-09-28T00:00:00" u="1"/>
        <d v="2023-09-30T00:00:00" u="1"/>
        <d v="2023-10-01T00:00:00" u="1"/>
        <d v="2023-10-02T00:00:00" u="1"/>
        <d v="2023-10-03T00:00:00" u="1"/>
        <d v="2023-10-04T00:00:00" u="1"/>
        <d v="2023-10-05T00:00:00" u="1"/>
        <d v="2023-10-07T00:00:00" u="1"/>
        <d v="2023-10-08T00:00:00" u="1"/>
        <d v="2023-10-09T00:00:00" u="1"/>
        <d v="2023-10-10T00:00:00" u="1"/>
        <d v="2023-10-11T00:00:00" u="1"/>
        <d v="2023-10-12T00:00:00" u="1"/>
        <d v="2023-10-14T00:00:00" u="1"/>
        <d v="2023-10-15T00:00:00" u="1"/>
        <d v="2023-10-16T00:00:00" u="1"/>
        <d v="2023-10-17T00:00:00" u="1"/>
        <d v="2023-10-18T00:00:00" u="1"/>
        <d v="2023-10-19T00:00:00" u="1"/>
        <d v="2023-10-21T00:00:00" u="1"/>
        <d v="2023-10-22T00:00:00" u="1"/>
        <d v="2023-10-23T00:00:00" u="1"/>
        <d v="2023-10-24T00:00:00" u="1"/>
        <d v="2023-10-25T00:00:00" u="1"/>
        <d v="2023-10-26T00:00:00" u="1"/>
        <d v="2023-10-28T00:00:00" u="1"/>
        <d v="2023-10-29T00:00:00" u="1"/>
        <d v="2023-10-30T00:00:00" u="1"/>
        <d v="2023-10-31T00:00:00" u="1"/>
        <d v="2023-11-01T00:00:00" u="1"/>
        <d v="2023-11-02T00:00:00" u="1"/>
        <d v="2023-11-04T00:00:00" u="1"/>
        <d v="2023-11-05T00:00:00" u="1"/>
        <d v="2023-11-06T00:00:00" u="1"/>
        <d v="2023-11-07T00:00:00" u="1"/>
        <d v="2023-11-08T00:00:00" u="1"/>
        <d v="2023-11-09T00:00:00" u="1"/>
        <d v="2023-11-11T00:00:00" u="1"/>
        <d v="2023-11-12T00:00:00" u="1"/>
        <d v="2023-11-13T00:00:00" u="1"/>
        <d v="2023-11-14T00:00:00" u="1"/>
        <d v="2023-11-15T00:00:00" u="1"/>
        <d v="2023-11-16T00:00:00" u="1"/>
        <d v="2023-11-18T00:00:00" u="1"/>
        <d v="2023-11-19T00:00:00" u="1"/>
        <d v="2023-11-20T00:00:00" u="1"/>
        <d v="2023-11-21T00:00:00" u="1"/>
        <d v="2023-11-22T00:00:00" u="1"/>
        <d v="2023-11-23T00:00:00" u="1"/>
        <d v="2023-11-25T00:00:00" u="1"/>
        <d v="2023-11-26T00:00:00" u="1"/>
        <d v="2023-11-27T00:00:00" u="1"/>
        <d v="2023-11-28T00:00:00" u="1"/>
        <d v="2023-11-29T00:00:00" u="1"/>
        <d v="2023-11-30T00:00:00" u="1"/>
        <d v="2023-12-02T00:00:00" u="1"/>
        <d v="2023-12-03T00:00:00" u="1"/>
        <d v="2023-12-04T00:00:00" u="1"/>
        <d v="2023-12-05T00:00:00" u="1"/>
        <d v="2023-12-06T00:00:00" u="1"/>
        <d v="2023-12-07T00:00:00" u="1"/>
        <d v="2023-12-09T00:00:00" u="1"/>
        <d v="2023-12-10T00:00:00" u="1"/>
        <d v="2023-12-11T00:00:00" u="1"/>
        <d v="2023-12-12T00:00:00" u="1"/>
        <d v="2023-12-13T00:00:00" u="1"/>
        <d v="2023-12-14T00:00:00" u="1"/>
        <d v="2023-12-16T00:00:00" u="1"/>
        <d v="2023-12-17T00:00:00" u="1"/>
        <d v="2023-12-18T00:00:00" u="1"/>
        <d v="2023-12-19T00:00:00" u="1"/>
        <d v="2023-12-20T00:00:00" u="1"/>
        <d v="2023-12-21T00:00:00" u="1"/>
        <d v="2023-12-23T00:00:00" u="1"/>
        <d v="2023-12-24T00:00:00" u="1"/>
        <d v="2023-12-25T00:00:00" u="1"/>
        <d v="2023-12-26T00:00:00" u="1"/>
        <d v="2023-12-27T00:00:00" u="1"/>
        <d v="2023-12-28T00:00:00" u="1"/>
        <d v="3023-12-30T00:00:00" u="1"/>
        <d v="2023-12-31T00:00:00" u="1"/>
        <d v="2024-01-01T00:00:00" u="1"/>
        <d v="2024-01-02T00:00:00" u="1"/>
        <d v="2024-01-03T00:00:00" u="1"/>
        <d v="2024-01-04T00:00:00" u="1"/>
        <d v="2024-01-06T00:00:00" u="1"/>
        <d v="2024-01-07T00:00:00" u="1"/>
        <d v="2024-01-08T00:00:00" u="1"/>
        <d v="2024-01-09T00:00:00" u="1"/>
        <d v="2024-01-10T00:00:00" u="1"/>
        <d v="2024-01-11T00:00:00" u="1"/>
        <d v="2024-01-13T00:00:00" u="1"/>
        <d v="2024-01-14T00:00:00" u="1"/>
        <d v="2024-01-15T00:00:00" u="1"/>
        <d v="2024-01-16T00:00:00" u="1"/>
        <d v="2024-01-17T00:00:00" u="1"/>
        <d v="2024-01-18T00:00:00" u="1"/>
        <d v="2024-01-20T00:00:00" u="1"/>
        <d v="2024-01-21T00:00:00" u="1"/>
        <d v="2024-01-22T00:00:00" u="1"/>
        <d v="2024-01-23T00:00:00" u="1"/>
        <d v="2024-01-24T00:00:00" u="1"/>
        <d v="2024-01-25T00:00:00" u="1"/>
        <d v="2024-01-27T00:00:00" u="1"/>
        <d v="2024-01-28T00:00:00" u="1"/>
        <d v="2024-01-29T00:00:00" u="1"/>
        <d v="2024-01-30T00:00:00" u="1"/>
        <d v="2024-01-31T00:00:00" u="1"/>
        <d v="2024-02-01T00:00:00" u="1"/>
        <d v="2024-02-03T00:00:00" u="1"/>
        <d v="2024-02-04T00:00:00" u="1"/>
        <d v="2024-02-05T00:00:00" u="1"/>
        <d v="2024-02-06T00:00:00" u="1"/>
        <d v="2024-02-07T00:00:00" u="1"/>
        <d v="2024-02-08T00:00:00" u="1"/>
        <d v="2024-02-10T00:00:00" u="1"/>
        <d v="2024-02-11T00:00:00" u="1"/>
        <d v="2024-02-12T00:00:00" u="1"/>
        <d v="2024-02-13T00:00:00" u="1"/>
        <d v="2024-02-14T00:00:00" u="1"/>
        <d v="2024-02-15T00:00:00" u="1"/>
        <d v="2024-02-17T00:00:00" u="1"/>
        <d v="2024-02-18T00:00:00" u="1"/>
        <d v="2024-02-19T00:00:00" u="1"/>
        <d v="2024-02-20T00:00:00" u="1"/>
        <d v="2024-02-21T00:00:00" u="1"/>
        <d v="2024-02-22T00:00:00" u="1"/>
        <d v="2024-02-24T00:00:00" u="1"/>
        <d v="2024-02-25T00:00:00" u="1"/>
        <d v="2024-02-26T00:00:00" u="1"/>
        <d v="2024-02-27T00:00:00" u="1"/>
        <d v="2024-02-28T00:00:00" u="1"/>
        <d v="2024-02-29T00:00:00" u="1"/>
        <d v="2024-03-02T00:00:00" u="1"/>
        <d v="2024-03-03T00:00:00" u="1"/>
        <d v="2024-03-04T00:00:00" u="1"/>
        <d v="2024-03-05T00:00:00" u="1"/>
        <d v="2024-03-06T00:00:00" u="1"/>
        <d v="2024-03-07T00:00:00" u="1"/>
        <d v="2024-03-09T00:00:00" u="1"/>
        <d v="2024-03-10T00:00:00" u="1"/>
        <d v="2024-03-11T00:00:00" u="1"/>
        <d v="2024-03-12T00:00:00" u="1"/>
        <d v="2024-03-13T00:00:00" u="1"/>
        <d v="2024-03-14T00:00:00" u="1"/>
        <d v="2024-03-16T00:00:00" u="1"/>
        <d v="2024-03-17T00:00:00" u="1"/>
        <d v="2024-03-18T00:00:00" u="1"/>
        <d v="2024-03-19T00:00:00" u="1"/>
        <d v="2024-03-20T00:00:00" u="1"/>
        <d v="2024-03-21T00:00:00" u="1"/>
        <d v="2024-03-23T00:00:00" u="1"/>
        <d v="2024-03-24T00:00:00" u="1"/>
        <d v="2024-03-25T00:00:00" u="1"/>
        <d v="2024-03-26T00:00:00" u="1"/>
        <d v="2024-03-27T00:00:00" u="1"/>
        <d v="2024-03-28T00:00:00" u="1"/>
        <d v="2024-03-30T00:00:00" u="1"/>
        <d v="2024-03-31T00:00:00" u="1"/>
        <d v="2024-04-01T00:00:00" u="1"/>
        <d v="2024-04-02T00:00:00" u="1"/>
        <d v="2024-04-03T00:00:00" u="1"/>
        <d v="2024-04-04T00:00:00" u="1"/>
        <d v="2024-04-06T00:00:00" u="1"/>
        <d v="2024-04-07T00:00:00" u="1"/>
        <d v="2024-04-08T00:00:00" u="1"/>
        <d v="2024-04-13T00:00:00" u="1"/>
        <d v="2024-04-14T00:00:00" u="1"/>
        <d v="2024-04-15T00:00:00" u="1"/>
        <d v="2024-04-16T00:00:00" u="1"/>
        <d v="2024-04-17T00:00:00" u="1"/>
        <d v="2024-04-18T00:00:00" u="1"/>
        <d v="2024-04-20T00:00:00" u="1"/>
        <d v="2024-04-21T00:00:00" u="1"/>
        <d v="2024-04-22T00:00:00" u="1"/>
        <d v="2024-04-23T00:00:00" u="1"/>
        <d v="2024-04-24T00:00:00" u="1"/>
        <d v="2024-04-25T00:00:00" u="1"/>
        <d v="2024-04-27T00:00:00" u="1"/>
        <d v="2024-04-28T00:00:00" u="1"/>
        <d v="2024-04-29T00:00:00" u="1"/>
        <d v="2024-04-30T00:00:00" u="1"/>
        <d v="2024-05-01T00:00:00" u="1"/>
        <d v="2024-05-02T00:00:00" u="1"/>
        <d v="2024-05-04T00:00:00" u="1"/>
        <d v="2024-05-05T00:00:00" u="1"/>
        <d v="2024-05-06T00:00:00" u="1"/>
        <d v="2024-05-07T00:00:00" u="1"/>
        <d v="2024-05-08T00:00:00" u="1"/>
        <d v="2024-05-09T00:00:00" u="1"/>
        <d v="2024-05-11T00:00:00" u="1"/>
        <d v="2024-05-12T00:00:00" u="1"/>
        <d v="2024-05-13T00:00:00" u="1"/>
        <d v="2024-05-14T00:00:00" u="1"/>
        <d v="2024-05-15T00:00:00" u="1"/>
        <d v="2024-05-16T00:00:00" u="1"/>
        <d v="2024-05-18T00:00:00" u="1"/>
        <d v="2024-05-19T00:00:00" u="1"/>
        <d v="2024-05-20T00:00:00" u="1"/>
        <d v="2024-05-21T00:00:00" u="1"/>
        <d v="2024-05-22T00:00:00" u="1"/>
        <d v="2024-05-23T00:00:00" u="1"/>
        <d v="2024-05-25T00:00:00" u="1"/>
        <d v="2024-05-26T00:00:00" u="1"/>
        <d v="2024-05-27T00:00:00" u="1"/>
        <d v="2024-05-28T00:00:00" u="1"/>
        <d v="2024-05-29T00:00:00" u="1"/>
        <d v="2024-05-30T00:00:00" u="1"/>
      </sharedItems>
    </cacheField>
    <cacheField name="Patient" numFmtId="164">
      <sharedItems containsBlank="1"/>
    </cacheField>
    <cacheField name="Doctor" numFmtId="164">
      <sharedItems containsBlank="1" count="84">
        <s v="Mayar"/>
        <s v="Yousry Abdelghafar"/>
        <s v="Ahmed Sa3d"/>
        <s v="Gamal Abdelsadik"/>
        <s v="Bahaa Dwedar"/>
        <s v="Hany Mouharam"/>
        <s v="Mahmoud Al-bosaily"/>
        <s v="Mohamed Gameil"/>
        <s v="Ms. Sawsan"/>
        <s v="hasan hendam"/>
        <s v="Basma Rabe3"/>
        <s v="Ehab Elsaiad"/>
        <s v="Ezzat Sha3lan"/>
        <s v="Mahmoud Abdeen"/>
        <s v="Mohamed El-seba3y"/>
        <s v="Sara Mansour"/>
        <s v="Abdelaziz Abo El3ela"/>
        <s v="Mahmoud Saad"/>
        <s v="azza abdelwarieth"/>
        <s v="Ahmed Temsah"/>
        <s v="Badr Ali"/>
        <s v="Somia Ali"/>
        <s v="Mona Abdelfatah"/>
        <s v="Marwa Abo elwafa"/>
        <s v="Ahmed Mansour"/>
        <s v="Hanan Zaghlol"/>
        <s v="Waled Mahmoud"/>
        <s v="mous3ab ismail"/>
        <s v="Nermin Ibrahim"/>
        <s v="Ms.Sawsan"/>
        <s v="Abdelaziz Aboel3ela"/>
        <s v="Moustafa Elhefnawy"/>
        <s v="Waled Qadah"/>
        <m/>
        <s v="Abeer Awad" u="1"/>
        <s v="Hatem Hussien" u="1"/>
        <s v="Magdy Shalaby" u="1"/>
        <s v="Nermin Lbrahim" u="1"/>
        <s v="Hanan Gamal" u="1"/>
        <s v="Ms.Hend" u="1"/>
        <s v="Osama El3atar" u="1"/>
        <s v="Ahmed Eldesouky" u="1"/>
        <s v="Mahmoud Elbousaily" u="1"/>
        <s v="Ahmed Shabaan" u="1"/>
        <s v="Walaa Sarhan" u="1"/>
        <s v="Mahmoud Nabwy" u="1"/>
        <s v="Ahmed Abdelmen3em" u="1"/>
        <s v="Osama Abdelhamid" u="1"/>
        <s v="Ahmed Hegazy" u="1"/>
        <s v="Hashem Elbaz" u="1"/>
        <s v="Mo3taz Khaled" u="1"/>
        <s v="Hashem El-baz" u="1"/>
        <s v="Walid Mahmoud" u="1"/>
        <s v="Ahmed Talaat" u="1"/>
        <s v="Mohamed Abdelwadoud" u="1"/>
        <s v="Mohamed Nabil " u="1"/>
        <s v="Mahmoud El-bosaily" u="1"/>
        <s v="Ms. Amira" u="1"/>
        <s v="Ahmed Samir" u="1"/>
        <s v="Zahraa Abdelaziz" u="1"/>
        <s v="Abdelaziz Gad" u="1"/>
        <s v="Mohamed Zidan" u="1"/>
        <s v="Sherif Mohamed" u="1"/>
        <s v="Mahmoud Swailum" u="1"/>
        <s v="Yasmin Sakr" u="1"/>
        <s v="Ms. Basma" u="1"/>
        <s v="mariam khaled" u="1"/>
        <s v="kholoud" u="1"/>
        <s v="samar ashraf" u="1"/>
        <s v="Tassnim" u="1"/>
        <s v="Ashraf Al-Hussien" u="1"/>
        <s v="Nada Abdelrahman" u="1"/>
        <s v="Ms. Doaa" u="1"/>
        <s v="Taafe" u="1"/>
        <s v="Ahmed Sa3d " u="1"/>
        <s v="Taafi" u="1"/>
        <s v="Hoda Ashraf" u="1"/>
        <s v="Abdelwahab Mohamed" u="1"/>
        <s v="Muhamed Al sibai" u="1"/>
        <s v="Hanan Gamal " u="1"/>
        <s v="Hassan Hinda " u="1"/>
        <s v="مدام سوسن " u="1"/>
        <s v="Mona Abdel Fattah" u="1"/>
        <s v="Mahmoud Nabawy" u="1"/>
      </sharedItems>
    </cacheField>
    <cacheField name="visit type" numFmtId="0">
      <sharedItems containsBlank="1" count="5">
        <s v="session"/>
        <s v="Consult."/>
        <s v="examin."/>
        <s v="other"/>
        <m/>
      </sharedItems>
    </cacheField>
    <cacheField name="operation type" numFmtId="0">
      <sharedItems containsBlank="1"/>
    </cacheField>
    <cacheField name="gross income" numFmtId="1">
      <sharedItems containsString="0" containsBlank="1" containsNumber="1" containsInteger="1" minValue="0" maxValue="10000"/>
    </cacheField>
    <cacheField name="cash pay" numFmtId="1">
      <sharedItems containsSemiMixedTypes="0" containsString="0" containsNumber="1" containsInteger="1" minValue="0" maxValue="10000"/>
    </cacheField>
    <cacheField name="visa pay" numFmtId="0">
      <sharedItems containsString="0" containsBlank="1" containsNumber="1" containsInteger="1" minValue="50" maxValue="3700"/>
    </cacheField>
    <cacheField name="doctor comission payed" numFmtId="0">
      <sharedItems containsString="0" containsBlank="1" containsNumber="1" containsInteger="1" minValue="50" maxValue="1000"/>
    </cacheField>
    <cacheField name="com name" numFmtId="0">
      <sharedItems containsBlank="1" count="10">
        <m/>
        <s v="ekshef"/>
        <s v="p.vezeta"/>
        <s v="clindo"/>
        <s v="rodina"/>
        <s v="DOXXX" u="1"/>
        <s v="vezeta" u="1"/>
        <s v="insurance" u="1"/>
        <s v="TAAFI" u="1"/>
        <s v="clinic.v" u="1"/>
      </sharedItems>
    </cacheField>
    <cacheField name="com pay" numFmtId="0">
      <sharedItems containsString="0" containsBlank="1" containsNumber="1" containsInteger="1" minValue="80" maxValue="380"/>
    </cacheField>
    <cacheField name="net cash income" numFmtId="1">
      <sharedItems containsSemiMixedTypes="0" containsString="0" containsNumber="1" containsInteger="1" minValue="-500" maxValue="10000"/>
    </cacheField>
    <cacheField name="net income" numFmtId="1">
      <sharedItems containsSemiMixedTypes="0" containsString="0" containsNumber="1" containsInteger="1" minValue="-500" maxValue="10000"/>
    </cacheField>
    <cacheField name="CONTACTS" numFmtId="0">
      <sharedItems containsBlank="1" count="14">
        <m/>
        <s v="نقابة المهندسين"/>
        <s v="نقابة الاطباء"/>
        <s v="نقابة التجاريين"/>
        <s v="نقابة المهن الزراعية" u="1"/>
        <s v="نادي 6 اكتوبر" u="1"/>
        <s v="نقابة المهن التعليمية" u="1"/>
        <s v="جمعية الشهيدين" u="1"/>
        <s v="نقابة التشكيلين" u="1"/>
        <s v="نقابة المعلمين" u="1"/>
        <s v="خصم 20" u="1"/>
        <s v="نقابة الصحفيين" u="1"/>
        <s v="خصم 30%" u="1"/>
        <s v="نقابة المبرمجين" u="1"/>
      </sharedItems>
    </cacheField>
    <cacheField name="coupons" numFmtId="0">
      <sharedItems containsString="0" containsBlank="1" containsNumber="1" containsInteger="1" minValue="60" maxValue="110"/>
    </cacheField>
    <cacheField name="doctor comission percent" numFmtId="9">
      <sharedItems containsMixedTypes="1" containsNumber="1" minValue="0" maxValue="0.6"/>
    </cacheField>
    <cacheField name="T.doc.com" numFmtId="0">
      <sharedItems containsMixedTypes="1" containsNumber="1" minValue="0" maxValue="5000"/>
    </cacheField>
    <cacheField name="com to be payed" numFmtId="0">
      <sharedItems containsMixedTypes="1" containsNumber="1" minValue="-500" maxValue="5000"/>
    </cacheField>
  </cacheFields>
  <extLst>
    <ext xmlns:x14="http://schemas.microsoft.com/office/spreadsheetml/2009/9/main" uri="{725AE2AE-9491-48be-B2B4-4EB974FC3084}">
      <x14:pivotCacheDefinition pivotCacheId="16300386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afi_s" refreshedDate="45703.664317939816" createdVersion="8" refreshedVersion="8" minRefreshableVersion="3" recordCount="619" xr:uid="{00000000-000A-0000-FFFF-FFFF00000000}">
  <cacheSource type="worksheet">
    <worksheetSource name="Table1"/>
  </cacheSource>
  <cacheFields count="22">
    <cacheField name="id" numFmtId="1">
      <sharedItems containsSemiMixedTypes="0" containsString="0" containsNumber="1" containsInteger="1" minValue="1" maxValue="619"/>
    </cacheField>
    <cacheField name="date" numFmtId="164">
      <sharedItems containsNonDate="0" containsDate="1" containsString="0" containsBlank="1" minDate="2023-01-01T00:00:00" maxDate="3023-12-31T00:00:00" count="644">
        <d v="2025-01-01T00:00:00"/>
        <d v="2025-01-02T00:00:00"/>
        <d v="2025-01-04T00:00:00"/>
        <d v="2025-01-05T00:00:00"/>
        <d v="2025-01-06T00:00:00"/>
        <d v="2025-01-07T00:00:00"/>
        <d v="2025-01-08T00:00:00"/>
        <d v="2025-01-09T00:00:00"/>
        <d v="2025-01-11T00:00:00"/>
        <d v="2025-01-12T00:00:00"/>
        <d v="2025-01-13T00:00:00"/>
        <d v="2025-01-14T00:00:00"/>
        <d v="2025-01-15T00:00:00"/>
        <d v="2025-01-16T00:00:00"/>
        <d v="2025-01-18T00:00:00"/>
        <d v="2025-01-19T00:00:00"/>
        <d v="2025-01-20T00:00:00"/>
        <d v="2025-01-21T00:00:00"/>
        <d v="2025-01-22T00:00:00"/>
        <d v="2025-01-23T00:00:00"/>
        <d v="2025-01-25T00:00:00"/>
        <d v="2025-01-26T00:00:00"/>
        <d v="2025-01-27T00:00:00"/>
        <d v="2025-01-28T00:00:00"/>
        <d v="2025-01-29T00:00:00"/>
        <d v="2025-01-30T00:00:00"/>
        <d v="2025-02-01T00:00:00"/>
        <d v="2025-02-02T00:00:00"/>
        <d v="2025-02-03T00:00:00"/>
        <d v="2025-02-04T00:00:00"/>
        <d v="2025-02-05T00:00:00"/>
        <d v="2025-02-06T00:00:00"/>
        <d v="2025-02-08T00:00:00"/>
        <d v="2025-02-09T00:00:00"/>
        <m/>
        <d v="2024-11-02T00:00:00" u="1"/>
        <d v="2024-11-03T00:00:00" u="1"/>
        <d v="2024-11-04T00:00:00" u="1"/>
        <d v="2024-11-05T00:00:00" u="1"/>
        <d v="2024-11-06T00:00:00" u="1"/>
        <d v="2024-11-07T00:00:00" u="1"/>
        <d v="2024-11-09T00:00:00" u="1"/>
        <d v="2024-11-10T00:00:00" u="1"/>
        <d v="2024-11-11T00:00:00" u="1"/>
        <d v="2024-11-12T00:00:00" u="1"/>
        <d v="2024-11-13T00:00:00" u="1"/>
        <d v="2024-11-14T00:00:00" u="1"/>
        <d v="2024-11-16T00:00:00" u="1"/>
        <d v="2024-11-17T00:00:00" u="1"/>
        <d v="2024-11-18T00:00:00" u="1"/>
        <d v="2024-11-19T00:00:00" u="1"/>
        <d v="2024-11-20T00:00:00" u="1"/>
        <d v="2024-11-21T00:00:00" u="1"/>
        <d v="2024-11-23T00:00:00" u="1"/>
        <d v="2024-11-24T00:00:00" u="1"/>
        <d v="2024-11-25T00:00:00" u="1"/>
        <d v="2024-11-26T00:00:00" u="1"/>
        <d v="2024-11-27T00:00:00" u="1"/>
        <d v="2024-11-28T00:00:00" u="1"/>
        <d v="2024-11-30T00:00:00" u="1"/>
        <d v="2024-12-01T00:00:00" u="1"/>
        <d v="2024-12-02T00:00:00" u="1"/>
        <d v="2024-12-03T00:00:00" u="1"/>
        <d v="2024-12-04T00:00:00" u="1"/>
        <d v="2024-12-05T00:00:00" u="1"/>
        <d v="2024-12-07T00:00:00" u="1"/>
        <d v="2024-12-08T00:00:00" u="1"/>
        <d v="2024-12-09T00:00:00" u="1"/>
        <d v="2024-12-10T00:00:00" u="1"/>
        <d v="2024-12-11T00:00:00" u="1"/>
        <d v="2024-12-12T00:00:00" u="1"/>
        <d v="2024-12-14T00:00:00" u="1"/>
        <d v="2024-12-15T00:00:00" u="1"/>
        <d v="2024-12-16T00:00:00" u="1"/>
        <d v="2024-12-17T00:00:00" u="1"/>
        <d v="2024-12-18T00:00:00" u="1"/>
        <d v="2024-12-19T00:00:00" u="1"/>
        <d v="2024-12-21T00:00:00" u="1"/>
        <d v="2024-12-22T00:00:00" u="1"/>
        <d v="2024-12-23T00:00:00" u="1"/>
        <d v="2024-12-24T00:00:00" u="1"/>
        <d v="2024-12-25T00:00:00" u="1"/>
        <d v="2024-12-26T00:00:00" u="1"/>
        <d v="2024-12-28T00:00:00" u="1"/>
        <d v="2024-12-29T00:00:00" u="1"/>
        <d v="2024-12-30T00:00:00" u="1"/>
        <d v="2024-11-01T00:00:00" u="1"/>
        <d v="2024-06-01T00:00:00" u="1"/>
        <d v="2024-06-02T00:00:00" u="1"/>
        <d v="2024-06-03T00:00:00" u="1"/>
        <d v="2024-06-04T00:00:00" u="1"/>
        <d v="2024-06-05T00:00:00" u="1"/>
        <d v="2024-06-06T00:00:00" u="1"/>
        <d v="2024-06-08T00:00:00" u="1"/>
        <d v="2024-06-09T00:00:00" u="1"/>
        <d v="2024-06-10T00:00:00" u="1"/>
        <d v="2024-06-11T00:00:00" u="1"/>
        <d v="2024-06-12T00:00:00" u="1"/>
        <d v="2024-06-13T00:00:00" u="1"/>
        <d v="2024-06-20T00:00:00" u="1"/>
        <d v="2024-06-22T00:00:00" u="1"/>
        <d v="2024-06-23T00:00:00" u="1"/>
        <d v="2024-06-24T00:00:00" u="1"/>
        <d v="2024-06-25T00:00:00" u="1"/>
        <d v="2024-06-26T00:00:00" u="1"/>
        <d v="2024-06-27T00:00:00" u="1"/>
        <d v="2024-06-29T00:00:00" u="1"/>
        <d v="2024-06-30T00:00:00" u="1"/>
        <d v="2024-07-01T00:00:00" u="1"/>
        <d v="2024-07-02T00:00:00" u="1"/>
        <d v="2024-07-03T00:00:00" u="1"/>
        <d v="2024-07-04T00:00:00" u="1"/>
        <d v="2024-07-06T00:00:00" u="1"/>
        <d v="2024-07-07T00:00:00" u="1"/>
        <d v="2024-07-08T00:00:00" u="1"/>
        <d v="2024-07-09T00:00:00" u="1"/>
        <d v="2024-07-10T00:00:00" u="1"/>
        <d v="2024-07-11T00:00:00" u="1"/>
        <d v="2024-07-13T00:00:00" u="1"/>
        <d v="2024-07-14T00:00:00" u="1"/>
        <d v="2024-07-15T00:00:00" u="1"/>
        <d v="2024-07-16T00:00:00" u="1"/>
        <d v="2024-07-17T00:00:00" u="1"/>
        <d v="2024-07-18T00:00:00" u="1"/>
        <d v="2024-07-20T00:00:00" u="1"/>
        <d v="2024-07-21T00:00:00" u="1"/>
        <d v="2024-07-22T00:00:00" u="1"/>
        <d v="2024-07-23T00:00:00" u="1"/>
        <d v="2024-07-24T00:00:00" u="1"/>
        <d v="2024-07-25T00:00:00" u="1"/>
        <d v="2024-07-27T00:00:00" u="1"/>
        <d v="2024-07-28T00:00:00" u="1"/>
        <d v="2024-07-29T00:00:00" u="1"/>
        <d v="2024-07-30T00:00:00" u="1"/>
        <d v="2024-07-31T00:00:00" u="1"/>
        <d v="2024-08-01T00:00:00" u="1"/>
        <d v="2024-08-03T00:00:00" u="1"/>
        <d v="2024-08-04T00:00:00" u="1"/>
        <d v="2024-08-05T00:00:00" u="1"/>
        <d v="2024-08-06T00:00:00" u="1"/>
        <d v="2024-08-07T00:00:00" u="1"/>
        <d v="2024-08-08T00:00:00" u="1"/>
        <d v="2024-08-10T00:00:00" u="1"/>
        <d v="2024-08-11T00:00:00" u="1"/>
        <d v="2024-08-12T00:00:00" u="1"/>
        <d v="2024-08-13T00:00:00" u="1"/>
        <d v="2024-08-14T00:00:00" u="1"/>
        <d v="2024-08-15T00:00:00" u="1"/>
        <d v="2024-08-17T00:00:00" u="1"/>
        <d v="2024-08-18T00:00:00" u="1"/>
        <d v="2024-08-19T00:00:00" u="1"/>
        <d v="2024-08-20T00:00:00" u="1"/>
        <d v="2024-08-21T00:00:00" u="1"/>
        <d v="2024-08-22T00:00:00" u="1"/>
        <d v="2024-08-24T00:00:00" u="1"/>
        <d v="2024-08-25T00:00:00" u="1"/>
        <d v="2024-08-26T00:00:00" u="1"/>
        <d v="2024-08-27T00:00:00" u="1"/>
        <d v="2024-08-28T00:00:00" u="1"/>
        <d v="2024-08-29T00:00:00" u="1"/>
        <d v="2024-08-31T00:00:00" u="1"/>
        <d v="2024-09-01T00:00:00" u="1"/>
        <d v="2024-09-02T00:00:00" u="1"/>
        <d v="2024-09-03T00:00:00" u="1"/>
        <d v="2024-09-04T00:00:00" u="1"/>
        <d v="2024-09-05T00:00:00" u="1"/>
        <d v="2024-09-07T00:00:00" u="1"/>
        <d v="2024-09-08T00:00:00" u="1"/>
        <d v="2024-09-09T00:00:00" u="1"/>
        <d v="2024-09-10T00:00:00" u="1"/>
        <d v="2024-09-11T00:00:00" u="1"/>
        <d v="2024-09-12T00:00:00" u="1"/>
        <d v="2024-09-14T00:00:00" u="1"/>
        <d v="2024-09-15T00:00:00" u="1"/>
        <d v="2024-09-16T00:00:00" u="1"/>
        <d v="2024-09-17T00:00:00" u="1"/>
        <d v="2024-09-18T00:00:00" u="1"/>
        <d v="2024-09-19T00:00:00" u="1"/>
        <d v="2024-09-21T00:00:00" u="1"/>
        <d v="2024-09-22T00:00:00" u="1"/>
        <d v="2024-09-23T00:00:00" u="1"/>
        <d v="2024-09-24T00:00:00" u="1"/>
        <d v="2024-09-25T00:00:00" u="1"/>
        <d v="2024-09-26T00:00:00" u="1"/>
        <d v="2024-09-28T00:00:00" u="1"/>
        <d v="2024-09-29T00:00:00" u="1"/>
        <d v="2024-09-30T00:00:00" u="1"/>
        <d v="2024-10-01T00:00:00" u="1"/>
        <d v="2024-10-02T00:00:00" u="1"/>
        <d v="2024-10-03T00:00:00" u="1"/>
        <d v="2024-10-05T00:00:00" u="1"/>
        <d v="2024-10-06T00:00:00" u="1"/>
        <d v="2024-10-07T00:00:00" u="1"/>
        <d v="2024-10-08T00:00:00" u="1"/>
        <d v="2024-10-09T00:00:00" u="1"/>
        <d v="2024-10-10T00:00:00" u="1"/>
        <d v="2024-10-12T00:00:00" u="1"/>
        <d v="2024-10-13T00:00:00" u="1"/>
        <d v="2024-10-14T00:00:00" u="1"/>
        <d v="2024-10-15T00:00:00" u="1"/>
        <d v="2024-10-16T00:00:00" u="1"/>
        <d v="2024-10-17T00:00:00" u="1"/>
        <d v="2024-10-19T00:00:00" u="1"/>
        <d v="2024-10-20T00:00:00" u="1"/>
        <d v="2024-10-21T00:00:00" u="1"/>
        <d v="2024-10-22T00:00:00" u="1"/>
        <d v="2024-10-23T00:00:00" u="1"/>
        <d v="2024-10-24T00:00:00" u="1"/>
        <d v="2024-10-26T00:00:00" u="1"/>
        <d v="2024-10-27T00:00:00" u="1"/>
        <d v="2024-10-28T00:00:00" u="1"/>
        <d v="2024-10-29T00:00:00" u="1"/>
        <d v="2023-01-01T00:00:00" u="1"/>
        <d v="2023-01-02T00:00:00" u="1"/>
        <d v="2023-01-03T00:00:00" u="1"/>
        <d v="2023-01-04T00:00:00" u="1"/>
        <d v="2023-01-05T00:00:00" u="1"/>
        <d v="2023-01-07T00:00:00" u="1"/>
        <d v="2023-01-08T00:00:00" u="1"/>
        <d v="2023-01-09T00:00:00" u="1"/>
        <d v="2023-01-10T00:00:00" u="1"/>
        <d v="2023-01-11T00:00:00" u="1"/>
        <d v="2023-01-12T00:00:00" u="1"/>
        <d v="2023-01-14T00:00:00" u="1"/>
        <d v="2023-01-15T00:00:00" u="1"/>
        <d v="2023-01-16T00:00:00" u="1"/>
        <d v="2023-01-17T00:00:00" u="1"/>
        <d v="2023-01-18T00:00:00" u="1"/>
        <d v="2023-01-19T00:00:00" u="1"/>
        <d v="2023-01-21T00:00:00" u="1"/>
        <d v="2023-01-22T00:00:00" u="1"/>
        <d v="2023-01-23T00:00:00" u="1"/>
        <d v="2023-01-24T00:00:00" u="1"/>
        <d v="2023-01-25T00:00:00" u="1"/>
        <d v="2023-01-26T00:00:00" u="1"/>
        <d v="2023-01-28T00:00:00" u="1"/>
        <d v="2023-01-29T00:00:00" u="1"/>
        <d v="2023-01-30T00:00:00" u="1"/>
        <d v="2023-01-31T00:00:00" u="1"/>
        <d v="2023-02-01T00:00:00" u="1"/>
        <d v="2023-02-02T00:00:00" u="1"/>
        <d v="2023-02-04T00:00:00" u="1"/>
        <d v="2023-02-05T00:00:00" u="1"/>
        <d v="2023-02-06T00:00:00" u="1"/>
        <d v="2023-02-07T00:00:00" u="1"/>
        <d v="2023-02-08T00:00:00" u="1"/>
        <d v="2023-02-09T00:00:00" u="1"/>
        <d v="2023-02-11T00:00:00" u="1"/>
        <d v="2023-02-12T00:00:00" u="1"/>
        <d v="2023-02-13T00:00:00" u="1"/>
        <d v="2023-02-14T00:00:00" u="1"/>
        <d v="2023-02-15T00:00:00" u="1"/>
        <d v="2023-02-16T00:00:00" u="1"/>
        <d v="2023-02-18T00:00:00" u="1"/>
        <d v="2023-02-19T00:00:00" u="1"/>
        <d v="2023-02-20T00:00:00" u="1"/>
        <d v="2023-02-21T00:00:00" u="1"/>
        <d v="2023-02-22T00:00:00" u="1"/>
        <d v="2023-02-23T00:00:00" u="1"/>
        <d v="2023-02-25T00:00:00" u="1"/>
        <d v="2023-02-26T00:00:00" u="1"/>
        <d v="2023-02-27T00:00:00" u="1"/>
        <d v="2023-02-28T00:00:00" u="1"/>
        <d v="2023-03-01T00:00:00" u="1"/>
        <d v="2023-03-02T00:00:00" u="1"/>
        <d v="2023-03-04T00:00:00" u="1"/>
        <d v="2023-03-05T00:00:00" u="1"/>
        <d v="2023-03-06T00:00:00" u="1"/>
        <d v="2023-03-07T00:00:00" u="1"/>
        <d v="2023-03-08T00:00:00" u="1"/>
        <d v="2023-03-09T00:00:00" u="1"/>
        <d v="2023-03-11T00:00:00" u="1"/>
        <d v="2023-03-12T00:00:00" u="1"/>
        <d v="2023-03-13T00:00:00" u="1"/>
        <d v="2023-03-14T00:00:00" u="1"/>
        <d v="2023-03-15T00:00:00" u="1"/>
        <d v="2023-03-16T00:00:00" u="1"/>
        <d v="2023-03-18T00:00:00" u="1"/>
        <d v="2023-03-19T00:00:00" u="1"/>
        <d v="2023-03-20T00:00:00" u="1"/>
        <d v="2023-03-21T00:00:00" u="1"/>
        <d v="2023-03-22T00:00:00" u="1"/>
        <d v="2023-03-23T00:00:00" u="1"/>
        <d v="2023-03-25T00:00:00" u="1"/>
        <d v="2023-03-26T00:00:00" u="1"/>
        <d v="2023-03-28T00:00:00" u="1"/>
        <d v="2023-03-29T00:00:00" u="1"/>
        <d v="2023-03-30T00:00:00" u="1"/>
        <d v="2023-04-01T00:00:00" u="1"/>
        <d v="2023-04-02T00:00:00" u="1"/>
        <d v="2023-04-03T00:00:00" u="1"/>
        <d v="2023-04-04T00:00:00" u="1"/>
        <d v="2023-04-05T00:00:00" u="1"/>
        <d v="2023-04-06T00:00:00" u="1"/>
        <d v="2023-04-08T00:00:00" u="1"/>
        <d v="2023-04-09T00:00:00" u="1"/>
        <d v="2023-04-10T00:00:00" u="1"/>
        <d v="2023-04-11T00:00:00" u="1"/>
        <d v="2023-04-12T00:00:00" u="1"/>
        <d v="2023-04-13T00:00:00" u="1"/>
        <d v="2023-04-15T00:00:00" u="1"/>
        <d v="2023-04-16T00:00:00" u="1"/>
        <d v="2023-04-17T00:00:00" u="1"/>
        <d v="2023-04-18T00:00:00" u="1"/>
        <d v="2023-04-19T00:00:00" u="1"/>
        <d v="2023-04-24T00:00:00" u="1"/>
        <d v="2023-04-25T00:00:00" u="1"/>
        <d v="2023-04-26T00:00:00" u="1"/>
        <d v="2023-04-27T00:00:00" u="1"/>
        <d v="2023-04-29T00:00:00" u="1"/>
        <d v="2023-04-30T00:00:00" u="1"/>
        <d v="2023-05-01T00:00:00" u="1"/>
        <d v="2023-05-02T00:00:00" u="1"/>
        <d v="2023-05-03T00:00:00" u="1"/>
        <d v="2023-05-04T00:00:00" u="1"/>
        <d v="2023-05-06T00:00:00" u="1"/>
        <d v="2023-05-07T00:00:00" u="1"/>
        <d v="2023-05-08T00:00:00" u="1"/>
        <d v="2023-05-09T00:00:00" u="1"/>
        <d v="2023-05-10T00:00:00" u="1"/>
        <d v="2023-05-11T00:00:00" u="1"/>
        <d v="2023-05-13T00:00:00" u="1"/>
        <d v="2023-05-14T00:00:00" u="1"/>
        <d v="2023-05-15T00:00:00" u="1"/>
        <d v="2023-05-16T00:00:00" u="1"/>
        <d v="2023-05-17T00:00:00" u="1"/>
        <d v="2023-05-18T00:00:00" u="1"/>
        <d v="2023-05-20T00:00:00" u="1"/>
        <d v="2023-05-21T00:00:00" u="1"/>
        <d v="2023-05-22T00:00:00" u="1"/>
        <d v="2023-05-23T00:00:00" u="1"/>
        <d v="2023-05-24T00:00:00" u="1"/>
        <d v="2023-05-25T00:00:00" u="1"/>
        <d v="2023-05-27T00:00:00" u="1"/>
        <d v="2023-05-28T00:00:00" u="1"/>
        <d v="2023-05-29T00:00:00" u="1"/>
        <d v="2023-05-30T00:00:00" u="1"/>
        <d v="2023-05-31T00:00:00" u="1"/>
        <d v="2023-06-01T00:00:00" u="1"/>
        <d v="2023-06-03T00:00:00" u="1"/>
        <d v="2023-06-04T00:00:00" u="1"/>
        <d v="2023-06-05T00:00:00" u="1"/>
        <d v="2023-06-06T00:00:00" u="1"/>
        <d v="2023-06-07T00:00:00" u="1"/>
        <d v="2023-06-08T00:00:00" u="1"/>
        <d v="2023-06-10T00:00:00" u="1"/>
        <d v="2023-06-11T00:00:00" u="1"/>
        <d v="2023-06-12T00:00:00" u="1"/>
        <d v="2023-06-13T00:00:00" u="1"/>
        <d v="2023-06-14T00:00:00" u="1"/>
        <d v="2023-06-15T00:00:00" u="1"/>
        <d v="2023-06-17T00:00:00" u="1"/>
        <d v="2023-06-18T00:00:00" u="1"/>
        <d v="2023-06-19T00:00:00" u="1"/>
        <d v="2023-06-20T00:00:00" u="1"/>
        <d v="2023-06-21T00:00:00" u="1"/>
        <d v="2023-06-22T00:00:00" u="1"/>
        <d v="2023-06-24T00:00:00" u="1"/>
        <d v="2023-06-25T00:00:00" u="1"/>
        <d v="2023-06-26T00:00:00" u="1"/>
        <d v="2023-07-02T00:00:00" u="1"/>
        <d v="2023-07-03T00:00:00" u="1"/>
        <d v="2023-07-04T00:00:00" u="1"/>
        <d v="2023-07-05T00:00:00" u="1"/>
        <d v="2023-07-06T00:00:00" u="1"/>
        <d v="2023-07-08T00:00:00" u="1"/>
        <d v="2023-07-09T00:00:00" u="1"/>
        <d v="2023-07-10T00:00:00" u="1"/>
        <d v="2023-07-11T00:00:00" u="1"/>
        <d v="2023-07-12T00:00:00" u="1"/>
        <d v="2023-07-13T00:00:00" u="1"/>
        <d v="2023-07-15T00:00:00" u="1"/>
        <d v="2023-07-16T00:00:00" u="1"/>
        <d v="2023-07-17T00:00:00" u="1"/>
        <d v="2023-07-18T00:00:00" u="1"/>
        <d v="2023-07-19T00:00:00" u="1"/>
        <d v="2023-07-20T00:00:00" u="1"/>
        <d v="2023-07-22T00:00:00" u="1"/>
        <d v="2023-07-23T00:00:00" u="1"/>
        <d v="2023-07-24T00:00:00" u="1"/>
        <d v="2023-07-25T00:00:00" u="1"/>
        <d v="2023-07-26T00:00:00" u="1"/>
        <d v="2023-07-27T00:00:00" u="1"/>
        <d v="2023-07-29T00:00:00" u="1"/>
        <d v="2023-07-30T00:00:00" u="1"/>
        <d v="2023-07-31T00:00:00" u="1"/>
        <d v="2023-08-01T00:00:00" u="1"/>
        <d v="2023-08-02T00:00:00" u="1"/>
        <d v="2023-08-03T00:00:00" u="1"/>
        <d v="2023-08-05T00:00:00" u="1"/>
        <d v="2023-08-06T00:00:00" u="1"/>
        <d v="2023-08-07T00:00:00" u="1"/>
        <d v="2023-08-08T00:00:00" u="1"/>
        <d v="2023-08-09T00:00:00" u="1"/>
        <d v="2023-08-10T00:00:00" u="1"/>
        <d v="2023-08-12T00:00:00" u="1"/>
        <d v="2023-08-13T00:00:00" u="1"/>
        <d v="2023-08-14T00:00:00" u="1"/>
        <d v="2023-08-15T00:00:00" u="1"/>
        <d v="2023-08-16T00:00:00" u="1"/>
        <d v="2023-08-17T00:00:00" u="1"/>
        <d v="2023-08-19T00:00:00" u="1"/>
        <d v="2023-08-20T00:00:00" u="1"/>
        <d v="2023-08-21T00:00:00" u="1"/>
        <d v="2023-08-22T00:00:00" u="1"/>
        <d v="2023-08-23T00:00:00" u="1"/>
        <d v="2023-08-24T00:00:00" u="1"/>
        <d v="2023-08-26T00:00:00" u="1"/>
        <d v="2023-08-27T00:00:00" u="1"/>
        <d v="2023-08-28T00:00:00" u="1"/>
        <d v="2023-08-29T00:00:00" u="1"/>
        <d v="2023-08-30T00:00:00" u="1"/>
        <d v="2023-08-31T00:00:00" u="1"/>
        <d v="2023-09-02T00:00:00" u="1"/>
        <d v="2023-09-03T00:00:00" u="1"/>
        <d v="2023-09-04T00:00:00" u="1"/>
        <d v="2023-09-05T00:00:00" u="1"/>
        <d v="2023-09-06T00:00:00" u="1"/>
        <d v="2023-09-07T00:00:00" u="1"/>
        <d v="2023-09-09T00:00:00" u="1"/>
        <d v="2023-09-10T00:00:00" u="1"/>
        <d v="2023-09-11T00:00:00" u="1"/>
        <d v="2023-09-12T00:00:00" u="1"/>
        <d v="2023-09-13T00:00:00" u="1"/>
        <d v="2023-09-14T00:00:00" u="1"/>
        <d v="2023-09-16T00:00:00" u="1"/>
        <d v="2023-09-17T00:00:00" u="1"/>
        <d v="2023-09-18T00:00:00" u="1"/>
        <d v="2023-09-19T00:00:00" u="1"/>
        <d v="2023-09-20T00:00:00" u="1"/>
        <d v="2023-09-21T00:00:00" u="1"/>
        <d v="2023-09-23T00:00:00" u="1"/>
        <d v="2023-09-24T00:00:00" u="1"/>
        <d v="2023-09-25T00:00:00" u="1"/>
        <d v="2023-09-26T00:00:00" u="1"/>
        <d v="2023-09-27T00:00:00" u="1"/>
        <d v="2023-09-28T00:00:00" u="1"/>
        <d v="2023-09-30T00:00:00" u="1"/>
        <d v="2023-10-01T00:00:00" u="1"/>
        <d v="2023-10-02T00:00:00" u="1"/>
        <d v="2023-10-03T00:00:00" u="1"/>
        <d v="2023-10-04T00:00:00" u="1"/>
        <d v="2023-10-05T00:00:00" u="1"/>
        <d v="2023-10-07T00:00:00" u="1"/>
        <d v="2023-10-08T00:00:00" u="1"/>
        <d v="2023-10-09T00:00:00" u="1"/>
        <d v="2023-10-10T00:00:00" u="1"/>
        <d v="2023-10-11T00:00:00" u="1"/>
        <d v="2023-10-12T00:00:00" u="1"/>
        <d v="2023-10-14T00:00:00" u="1"/>
        <d v="2023-10-15T00:00:00" u="1"/>
        <d v="2023-10-16T00:00:00" u="1"/>
        <d v="2023-10-17T00:00:00" u="1"/>
        <d v="2023-10-18T00:00:00" u="1"/>
        <d v="2023-10-19T00:00:00" u="1"/>
        <d v="2023-10-21T00:00:00" u="1"/>
        <d v="2023-10-22T00:00:00" u="1"/>
        <d v="2023-10-23T00:00:00" u="1"/>
        <d v="2023-10-24T00:00:00" u="1"/>
        <d v="2023-10-25T00:00:00" u="1"/>
        <d v="2023-10-26T00:00:00" u="1"/>
        <d v="2023-10-28T00:00:00" u="1"/>
        <d v="2023-10-29T00:00:00" u="1"/>
        <d v="2023-10-30T00:00:00" u="1"/>
        <d v="2023-10-31T00:00:00" u="1"/>
        <d v="2023-11-01T00:00:00" u="1"/>
        <d v="2023-11-02T00:00:00" u="1"/>
        <d v="2023-11-04T00:00:00" u="1"/>
        <d v="2023-11-05T00:00:00" u="1"/>
        <d v="2023-11-06T00:00:00" u="1"/>
        <d v="2023-11-07T00:00:00" u="1"/>
        <d v="2023-11-08T00:00:00" u="1"/>
        <d v="2023-11-09T00:00:00" u="1"/>
        <d v="2023-11-11T00:00:00" u="1"/>
        <d v="2023-11-12T00:00:00" u="1"/>
        <d v="2023-11-13T00:00:00" u="1"/>
        <d v="2023-11-14T00:00:00" u="1"/>
        <d v="2023-11-15T00:00:00" u="1"/>
        <d v="2023-11-16T00:00:00" u="1"/>
        <d v="2023-11-18T00:00:00" u="1"/>
        <d v="2023-11-19T00:00:00" u="1"/>
        <d v="2023-11-20T00:00:00" u="1"/>
        <d v="2023-11-21T00:00:00" u="1"/>
        <d v="2023-11-22T00:00:00" u="1"/>
        <d v="2023-11-23T00:00:00" u="1"/>
        <d v="2023-11-25T00:00:00" u="1"/>
        <d v="2023-11-26T00:00:00" u="1"/>
        <d v="2023-11-27T00:00:00" u="1"/>
        <d v="2023-11-28T00:00:00" u="1"/>
        <d v="2023-11-29T00:00:00" u="1"/>
        <d v="2023-11-30T00:00:00" u="1"/>
        <d v="2023-12-02T00:00:00" u="1"/>
        <d v="2023-12-03T00:00:00" u="1"/>
        <d v="2023-12-04T00:00:00" u="1"/>
        <d v="2023-12-05T00:00:00" u="1"/>
        <d v="2023-12-06T00:00:00" u="1"/>
        <d v="2023-12-07T00:00:00" u="1"/>
        <d v="2023-12-09T00:00:00" u="1"/>
        <d v="2023-12-10T00:00:00" u="1"/>
        <d v="2023-12-11T00:00:00" u="1"/>
        <d v="2023-12-12T00:00:00" u="1"/>
        <d v="2023-12-13T00:00:00" u="1"/>
        <d v="2023-12-14T00:00:00" u="1"/>
        <d v="2023-12-16T00:00:00" u="1"/>
        <d v="2023-12-17T00:00:00" u="1"/>
        <d v="2023-12-18T00:00:00" u="1"/>
        <d v="2023-12-19T00:00:00" u="1"/>
        <d v="2023-12-20T00:00:00" u="1"/>
        <d v="2023-12-21T00:00:00" u="1"/>
        <d v="2023-12-23T00:00:00" u="1"/>
        <d v="2023-12-24T00:00:00" u="1"/>
        <d v="2023-12-25T00:00:00" u="1"/>
        <d v="2023-12-26T00:00:00" u="1"/>
        <d v="2023-12-27T00:00:00" u="1"/>
        <d v="2023-12-28T00:00:00" u="1"/>
        <d v="3023-12-30T00:00:00" u="1"/>
        <d v="2023-12-31T00:00:00" u="1"/>
        <d v="2024-01-01T00:00:00" u="1"/>
        <d v="2024-01-02T00:00:00" u="1"/>
        <d v="2024-01-03T00:00:00" u="1"/>
        <d v="2024-01-04T00:00:00" u="1"/>
        <d v="2024-01-06T00:00:00" u="1"/>
        <d v="2024-01-07T00:00:00" u="1"/>
        <d v="2024-01-08T00:00:00" u="1"/>
        <d v="2024-01-09T00:00:00" u="1"/>
        <d v="2024-01-10T00:00:00" u="1"/>
        <d v="2024-01-11T00:00:00" u="1"/>
        <d v="2024-01-13T00:00:00" u="1"/>
        <d v="2024-01-14T00:00:00" u="1"/>
        <d v="2024-01-15T00:00:00" u="1"/>
        <d v="2024-01-16T00:00:00" u="1"/>
        <d v="2024-01-17T00:00:00" u="1"/>
        <d v="2024-01-18T00:00:00" u="1"/>
        <d v="2024-01-20T00:00:00" u="1"/>
        <d v="2024-01-21T00:00:00" u="1"/>
        <d v="2024-01-22T00:00:00" u="1"/>
        <d v="2024-01-23T00:00:00" u="1"/>
        <d v="2024-01-24T00:00:00" u="1"/>
        <d v="2024-01-25T00:00:00" u="1"/>
        <d v="2024-01-27T00:00:00" u="1"/>
        <d v="2024-01-28T00:00:00" u="1"/>
        <d v="2024-01-29T00:00:00" u="1"/>
        <d v="2024-01-30T00:00:00" u="1"/>
        <d v="2024-01-31T00:00:00" u="1"/>
        <d v="2024-02-01T00:00:00" u="1"/>
        <d v="2024-02-03T00:00:00" u="1"/>
        <d v="2024-02-04T00:00:00" u="1"/>
        <d v="2024-02-05T00:00:00" u="1"/>
        <d v="2024-02-06T00:00:00" u="1"/>
        <d v="2024-02-07T00:00:00" u="1"/>
        <d v="2024-02-08T00:00:00" u="1"/>
        <d v="2024-02-10T00:00:00" u="1"/>
        <d v="2024-02-11T00:00:00" u="1"/>
        <d v="2024-02-12T00:00:00" u="1"/>
        <d v="2024-02-13T00:00:00" u="1"/>
        <d v="2024-02-14T00:00:00" u="1"/>
        <d v="2024-02-15T00:00:00" u="1"/>
        <d v="2024-02-17T00:00:00" u="1"/>
        <d v="2024-02-18T00:00:00" u="1"/>
        <d v="2024-02-19T00:00:00" u="1"/>
        <d v="2024-02-20T00:00:00" u="1"/>
        <d v="2024-02-21T00:00:00" u="1"/>
        <d v="2024-02-22T00:00:00" u="1"/>
        <d v="2024-02-24T00:00:00" u="1"/>
        <d v="2024-02-25T00:00:00" u="1"/>
        <d v="2024-02-26T00:00:00" u="1"/>
        <d v="2024-02-27T00:00:00" u="1"/>
        <d v="2024-02-28T00:00:00" u="1"/>
        <d v="2024-02-29T00:00:00" u="1"/>
        <d v="2024-03-02T00:00:00" u="1"/>
        <d v="2024-03-03T00:00:00" u="1"/>
        <d v="2024-03-04T00:00:00" u="1"/>
        <d v="2024-03-05T00:00:00" u="1"/>
        <d v="2024-03-06T00:00:00" u="1"/>
        <d v="2024-03-07T00:00:00" u="1"/>
        <d v="2024-03-09T00:00:00" u="1"/>
        <d v="2024-03-10T00:00:00" u="1"/>
        <d v="2024-03-11T00:00:00" u="1"/>
        <d v="2024-03-12T00:00:00" u="1"/>
        <d v="2024-03-13T00:00:00" u="1"/>
        <d v="2024-03-14T00:00:00" u="1"/>
        <d v="2024-03-16T00:00:00" u="1"/>
        <d v="2024-03-17T00:00:00" u="1"/>
        <d v="2024-03-18T00:00:00" u="1"/>
        <d v="2024-03-19T00:00:00" u="1"/>
        <d v="2024-03-20T00:00:00" u="1"/>
        <d v="2024-03-21T00:00:00" u="1"/>
        <d v="2024-03-23T00:00:00" u="1"/>
        <d v="2024-03-24T00:00:00" u="1"/>
        <d v="2024-03-25T00:00:00" u="1"/>
        <d v="2024-03-26T00:00:00" u="1"/>
        <d v="2024-03-27T00:00:00" u="1"/>
        <d v="2024-03-28T00:00:00" u="1"/>
        <d v="2024-03-30T00:00:00" u="1"/>
        <d v="2024-03-31T00:00:00" u="1"/>
        <d v="2024-04-01T00:00:00" u="1"/>
        <d v="2024-04-02T00:00:00" u="1"/>
        <d v="2024-04-03T00:00:00" u="1"/>
        <d v="2024-04-04T00:00:00" u="1"/>
        <d v="2024-04-06T00:00:00" u="1"/>
        <d v="2024-04-07T00:00:00" u="1"/>
        <d v="2024-04-08T00:00:00" u="1"/>
        <d v="2024-04-13T00:00:00" u="1"/>
        <d v="2024-04-14T00:00:00" u="1"/>
        <d v="2024-04-15T00:00:00" u="1"/>
        <d v="2024-04-16T00:00:00" u="1"/>
        <d v="2024-04-17T00:00:00" u="1"/>
        <d v="2024-04-18T00:00:00" u="1"/>
        <d v="2024-04-20T00:00:00" u="1"/>
        <d v="2024-04-21T00:00:00" u="1"/>
        <d v="2024-04-22T00:00:00" u="1"/>
        <d v="2024-04-23T00:00:00" u="1"/>
        <d v="2024-04-24T00:00:00" u="1"/>
        <d v="2024-04-25T00:00:00" u="1"/>
        <d v="2024-04-27T00:00:00" u="1"/>
        <d v="2024-04-28T00:00:00" u="1"/>
        <d v="2024-04-29T00:00:00" u="1"/>
        <d v="2024-04-30T00:00:00" u="1"/>
        <d v="2024-05-01T00:00:00" u="1"/>
        <d v="2024-05-02T00:00:00" u="1"/>
        <d v="2024-05-04T00:00:00" u="1"/>
        <d v="2024-05-05T00:00:00" u="1"/>
        <d v="2024-05-06T00:00:00" u="1"/>
        <d v="2024-05-07T00:00:00" u="1"/>
        <d v="2024-05-08T00:00:00" u="1"/>
        <d v="2024-05-09T00:00:00" u="1"/>
        <d v="2024-05-11T00:00:00" u="1"/>
        <d v="2024-05-12T00:00:00" u="1"/>
        <d v="2024-05-13T00:00:00" u="1"/>
        <d v="2024-05-14T00:00:00" u="1"/>
        <d v="2024-05-15T00:00:00" u="1"/>
        <d v="2024-05-16T00:00:00" u="1"/>
        <d v="2024-05-18T00:00:00" u="1"/>
        <d v="2024-05-19T00:00:00" u="1"/>
        <d v="2024-05-20T00:00:00" u="1"/>
        <d v="2024-05-21T00:00:00" u="1"/>
        <d v="2024-05-22T00:00:00" u="1"/>
        <d v="2024-05-23T00:00:00" u="1"/>
        <d v="2024-05-25T00:00:00" u="1"/>
        <d v="2024-05-26T00:00:00" u="1"/>
        <d v="2024-05-27T00:00:00" u="1"/>
        <d v="2024-05-28T00:00:00" u="1"/>
        <d v="2024-05-29T00:00:00" u="1"/>
        <d v="2024-05-30T00:00:00" u="1"/>
      </sharedItems>
    </cacheField>
    <cacheField name="Patient" numFmtId="164">
      <sharedItems containsBlank="1" count="5648">
        <s v="Noha Sobhy"/>
        <s v="Hassan Fadl"/>
        <s v="Noura Rafik"/>
        <s v="Ahmed Nasr"/>
        <s v="Eman Lutfy"/>
        <s v="Aliaa Ezz Eldin"/>
        <s v="Aml Hashem"/>
        <s v="Nagat Mohammed"/>
        <s v="Rehab Kamel"/>
        <s v="Habiba Mohammed"/>
        <s v="Abo Bakr Atta"/>
        <s v="Hassan Morssal"/>
        <s v="Marwa Aman"/>
        <s v="Omar Magdy"/>
        <s v="Mohammed Attia"/>
        <s v="Ahmed Yousry"/>
        <s v="Nourhan Raafat"/>
        <s v="Alaa Mohammed"/>
        <s v="Abdelrahem Mohamed"/>
        <s v="Yousef Waled"/>
        <s v="Yazan Waled"/>
        <s v="Magda Ahmed"/>
        <s v="Sara Emad"/>
        <s v="Mohammed Hassan"/>
        <s v="Ghada Rashad"/>
        <s v="Mohammed Sayed"/>
        <s v="Mona Elsayed"/>
        <s v="Hassan Morsal"/>
        <s v="Moaz Mohsen"/>
        <s v="Jasmin Abdullah"/>
        <s v="Doha Tallat"/>
        <s v="Salma Yaser"/>
        <s v="Amira Ahmed"/>
        <s v="Maryem Abdelkhalek"/>
        <s v="Mervat Ramadan"/>
        <s v="Hatem Farouk"/>
        <s v="Maysa Shawqy"/>
        <s v="Hanaa Sedhom"/>
        <s v="Ahmed M. Elgarhy"/>
        <s v="Mahmoud Mohamed"/>
        <s v="Hussien Salah"/>
        <s v="Mohamed Yousef"/>
        <s v="Abdelrahman Yousef"/>
        <s v="Fahd Ali"/>
        <s v="Mahmoud A. Abozaid"/>
        <s v="Mohamed Tarraf"/>
        <s v="Nesreen Hamouda"/>
        <s v="Ghada Ahmed"/>
        <s v="Tarek Shabaan"/>
        <s v="Ahmed Ali Ahmed"/>
        <s v="Abeer 3rfan"/>
        <s v="Alaa Rabra3"/>
        <s v="Wafaa Awad"/>
        <s v="Fatma Ahmed"/>
        <s v="Nasr Eldin Osman"/>
        <s v="Asmaa Ibrahim"/>
        <s v="Sara Mohamed"/>
        <s v="Rab3a Bakar"/>
        <s v="Soultana Mohamed"/>
        <s v="Mervat Salah"/>
        <s v="Omima Hasan"/>
        <s v="Samira Goda"/>
        <s v="Menna Mohamed"/>
        <s v="Fatma"/>
        <s v="Mohammed Alm3taz"/>
        <s v="Amany Mohsan"/>
        <s v="Rahab Kamel"/>
        <s v="Afaf Mustafa "/>
        <s v="Sara Abdelbaset"/>
        <s v="Abo Elazm Sphinx"/>
        <s v="Eslam Mahmoud"/>
        <s v="Mariam Abdelkhlaeq"/>
        <s v="Abbas Sa3don"/>
        <s v="Mohamed Magdy"/>
        <s v="Amr Abdelkhaleq"/>
        <s v="Mohamed Ali"/>
        <s v="Maha Abdelrahim"/>
        <s v="Mohamed Abdelrahim"/>
        <s v="Afaf Moustafa"/>
        <s v="Nashwa Abdelhamed"/>
        <s v="Mohamed Galal"/>
        <s v="Abobakr Gaber"/>
        <s v="Mohamed Ahmed"/>
        <s v="Amany Khalil"/>
        <s v="Hoda Omar"/>
        <s v="Mohamed Salah"/>
        <s v="Noura Mohamed"/>
        <s v="Mazen Mohamed"/>
        <s v="Mona Gamal"/>
        <s v="Hader Emam"/>
        <s v="Abdelrahman Mahmoud"/>
        <s v="Hend Attif Elmesalhy"/>
        <s v="Nagy Kamal"/>
        <s v="Amina Ahmed"/>
        <s v="Amr Essam"/>
        <s v="Mohamed elmo3tz"/>
        <s v="3awatif Mohamed"/>
        <s v="Mohamed Abdelbaqy"/>
        <s v="Nahed Fathy"/>
        <s v="Hawaa Bailo"/>
        <s v="Katty Essam"/>
        <s v="Afaf Mostafa"/>
        <s v="Sara Ibrahim"/>
        <s v="Hekma Ali"/>
        <s v="Mohamed Ismail"/>
        <s v="Alaa Zakria"/>
        <s v="Tamer Mous3ad"/>
        <s v="Mohamed Hamd"/>
        <s v=" Mohamed Abdelbaky"/>
        <s v="Lulua Abdelhalem"/>
        <s v="Shahd Waled"/>
        <s v="Dalia Salem"/>
        <s v="Eman Salah"/>
        <s v="Mohamed Awad"/>
        <s v="Mohamed Abdelaziz"/>
        <s v="Khaled Ebeed"/>
        <s v="Hager Arafa"/>
        <s v="Omar Khaled"/>
        <s v="Aya Nagah"/>
        <s v="Mohamed Saeid"/>
        <s v="Donia Eltawei"/>
        <s v="Kholod Khaled"/>
        <s v="Makka Ahmed"/>
        <s v="Mahasen Mohamed"/>
        <s v="Mohamed Refaat"/>
        <s v="Samira Ali"/>
        <s v="Ali Klhaed Fawzy"/>
        <s v="Heba Saeid"/>
        <s v="Yousef Ismail"/>
        <s v="Yasmin 3amir"/>
        <s v="Magdy Omar"/>
        <s v="Hussien Mohamed"/>
        <s v="Abdelhanan Ali"/>
        <s v="Wafaa Ahmed"/>
        <s v="Eman Fouad"/>
        <s v="Seham Fawzy"/>
        <s v="Nagy Saleh"/>
        <s v="Mahdy Hamd"/>
        <s v="Radwa Ahmed"/>
        <s v="Zahra Ali"/>
        <s v="Mohamed Gamil"/>
        <s v="Layan Khaled"/>
        <s v="Rawida Basher"/>
        <s v="Mahdy Mohamed"/>
        <s v="Mohamed Gaber"/>
        <s v="Hayat Mohamed"/>
        <s v="Maha Ibrahim"/>
        <s v="Safaa Adam"/>
        <s v="Ahmed Elsayed"/>
        <s v="Salwa Abdelattif"/>
        <s v="Marwa Abdullah"/>
        <s v="Abdelrahman Mohamed"/>
        <s v="Moustafa Elsab3y"/>
        <s v="Saeid Abo Els3oud"/>
        <s v="Nadra Diab"/>
        <s v="Tamer Mahmoud"/>
        <s v="Thabet Mahmoud"/>
        <s v="Hasan Mohamed"/>
        <s v="Zeinb Ibrahim"/>
        <s v="Mounira Ahmed"/>
        <s v="Reham Tarek"/>
        <s v="Salwa Elahmed"/>
        <s v="Yousra Moustafa"/>
        <s v="Walaa Omar"/>
        <s v="Sabah Moustafa"/>
        <s v="Amna Fath Ehrahman"/>
        <s v="Ahmed Hasan"/>
        <s v="Yousef Khaled"/>
        <s v="Nada Idrees"/>
        <s v="Helal Abdullah"/>
        <s v="Sa3dia Abdo"/>
        <s v="Rasha Abdelrahman"/>
        <s v="Mohamed Seraj"/>
        <s v="Souzan Mohamed"/>
        <s v="Gudy Ezzat"/>
        <s v="Monira Ahmed"/>
        <s v="Salwa Abdelateif"/>
        <s v="Abd Elhannan Ali"/>
        <s v="Yazzen Alaa"/>
        <s v="Maha M. Youssef"/>
        <s v="Omar M. Akkef"/>
        <s v="Reham Mohammed"/>
        <s v="Naglaa Ahmed"/>
        <s v="Ali Naeem"/>
        <s v="Saaed Abo Als3od"/>
        <s v="Abdelrahman Yousesef"/>
        <s v="Ahmed Fathy"/>
        <s v="Loaloa Abdelhaleem"/>
        <s v="Tarek Shereef"/>
        <s v="Samah Ragab"/>
        <s v="Ahmed Shady"/>
        <s v="Sayed Abdelsalam"/>
        <s v="Amira Ahmed "/>
        <s v="Ahmed Hany "/>
        <s v="Ahmed Madeen"/>
        <s v="Mohammed Gameil"/>
        <s v="Rukia Mohammed"/>
        <s v="Habiba Ehab"/>
        <s v="Laila Mohamed"/>
        <s v="Adham Tawfik"/>
        <s v="Omar Emad Eldin"/>
        <s v="Fatma Abdelmo3ty"/>
        <s v="Hussein Salah "/>
        <s v="Heba Saaed"/>
        <s v="Somaia Samy"/>
        <s v="Nermeen Mohy"/>
        <s v="Mohamed Gameil"/>
        <s v="Adham Ashraf"/>
        <s v="Mahmoud Mohammed"/>
        <s v="Shereef Medhat"/>
        <s v="Mohmmed Abdelrazek"/>
        <s v="Hana Ahmed"/>
        <s v="Mohammed Zakria"/>
        <s v="Esraa Ahmed"/>
        <s v="Nada Edrees"/>
        <s v="Salwa Abdelateef"/>
        <s v="Manaia Abdelmtalleb"/>
        <s v="Hager Arfa"/>
        <s v="Mustafa Alseba3y"/>
        <s v="Aya Nagah "/>
        <s v="Ahmed Hany"/>
        <s v="Atef Shaaban"/>
        <s v="Zidan Atef"/>
        <s v="Nehal Allam"/>
        <s v="Amany Mohsen"/>
        <s v="Rahma Mohamed"/>
        <s v="Nermeen Roushdy"/>
        <s v="Manal Yousry"/>
        <s v="Dalia Ebraheim"/>
        <s v="Hams Mohamed"/>
        <s v="Lina Ali"/>
        <s v="Mohamed Esmaeil"/>
        <s v="Kamel Mohamed"/>
        <s v="Hussein Attia"/>
        <s v="A/ Helal"/>
        <s v="Omar Moukhtar"/>
        <s v="Lamiaa Khaled"/>
        <s v="Marwan Emad"/>
        <s v="Malak Abdelman3em"/>
        <s v="Ashraf Mohamed"/>
        <s v="Hader Ahmed"/>
        <s v="Azza Mohamed"/>
        <s v="Na3ema Abdelmawla"/>
        <s v="Radia Mohamed"/>
        <s v="Gamalat Emam"/>
        <s v="Sharbat Saad"/>
        <s v="Abdelmaseh Wageh"/>
        <s v="Ma3za Ahmed"/>
        <s v="Leqaa Ahmed"/>
        <s v="Rowida Basher"/>
        <s v="Sherif Medhat"/>
        <s v="Reem Salah"/>
        <s v="Haroun Ahmed"/>
        <s v="Sultan Mubarak"/>
        <s v="Yousra Mustafa"/>
        <s v="Seham Fares "/>
        <s v="Ayan Mohamed"/>
        <s v="Mervat Mahrous"/>
        <s v="Salma Abdelgalil"/>
        <s v="fawzy Abdelaziz"/>
        <s v="Fady Nabeil"/>
        <s v="Gamal Ahmed"/>
        <s v="A/Esmaaeil"/>
        <s v="Rasha Shaaban"/>
        <s v="Tamer Azzam"/>
        <s v="Alaa Ebraheim"/>
        <s v="Mohamed Saaed"/>
        <s v="Osama Mahmoud "/>
        <s v="Noha Ramadan "/>
        <s v="Altayeb Abdelkader"/>
        <s v="Sahar Mohamed"/>
        <s v="Nourhan Ahmed"/>
        <s v="Ahmed Sulaiman"/>
        <s v="Maka Reda"/>
        <s v="Ola Saaed"/>
        <s v="Eman Mohamed"/>
        <s v="Elham Mohamed"/>
        <s v="May Hamdy"/>
        <s v="Shehab Saeid"/>
        <s v="Soher Abdelhamid"/>
        <s v="Mohamed Osama"/>
        <s v="Baballah Bakhet"/>
        <s v="Esraa Mohamed"/>
        <s v="Eman Ibrahim"/>
        <s v="Omnia Abo Elfatah"/>
        <s v="Nariman Maged"/>
        <s v="Elawdam Elmohand"/>
        <s v="Eman Taleb"/>
        <s v="Saleh Amr"/>
        <s v="Mohamed Abdelmen3em"/>
        <s v="Radia Mohammed"/>
        <s v="Samar 2okeilly"/>
        <s v="Ons Halwy"/>
        <s v="Laila Abdelrahman"/>
        <s v="Hela Mahmoud"/>
        <s v="Rasha Shaban"/>
        <s v="Ali Na3em"/>
        <s v="Reem Salem"/>
        <s v="Sagda Mohamed"/>
        <s v="Nour Abdelhameid"/>
        <s v="Mayar Ahmed"/>
        <s v="Ebraheim Alafghany"/>
        <s v="Belal Rizk"/>
        <s v=" Eman Ahmed "/>
        <s v="Mona Amir"/>
        <s v="Alaa Sayed"/>
        <s v="Nour Abdelhamid"/>
        <s v="Amany Kamel"/>
        <s v="Wafaa Saleh"/>
        <s v="Abdelrahman Moustafa"/>
        <s v="Mohamed Yahia"/>
        <s v="Abdelbaset Mahmoud"/>
        <s v="Mohamed Ameen"/>
        <s v="Hesham Ahmed"/>
        <s v="Walaa Mohamed"/>
        <s v="Abobakr Atta"/>
        <s v="Hossam Tamer"/>
        <s v="Fatma Tantawy"/>
        <s v="Mansour Elmalk"/>
        <s v="Hasnaa Zaki"/>
        <s v="Mohamed Khalaf"/>
        <s v="Mervat Moustafa"/>
        <s v="Malak Abdelmen3em"/>
        <s v="Hanan Abdullah"/>
        <s v="Osama Mahmoud"/>
        <s v="Salma Mamdouh"/>
        <s v="Omnia Wagdy"/>
        <s v="Basma Mohamed"/>
        <s v="Mahgoub Othman"/>
        <s v="Nada Ahmed"/>
        <s v="Hossam Ahmed"/>
        <s v="Athar Khalil"/>
        <s v="Hasan Mersal"/>
        <s v="Randa Ramadan"/>
        <s v="Fatma Tarek"/>
        <s v="Maryem Maher"/>
        <s v="Azzam Mohammed"/>
        <s v="Medhat Kamal"/>
        <s v="Yasmin Magdy"/>
        <s v="Ahmed Fawaz"/>
        <s v="Samy Abdelfatah"/>
        <s v="Zidan Ibrahim"/>
        <s v="Marwa Mohamed"/>
        <s v="Alsayeda Alabeed"/>
        <s v="Kaha Soltan"/>
        <s v="Aliaa Moustafa"/>
        <s v="Ezz Babbawy"/>
        <s v="Abdelrahman Attia"/>
        <s v="Younes Mohammed"/>
        <s v="Abdelrahman Ali"/>
        <s v="Ahmed Khalf"/>
        <s v="Mahdy Ahmed"/>
        <s v="Hadeel Hussein"/>
        <s v="Seham Mohammed"/>
        <s v="Haytham Bahaa"/>
        <s v="Youssef Essam"/>
        <s v="So3ad Saleh"/>
        <s v="Sahar Kamal"/>
        <s v="Huda Fathy"/>
        <s v="Ebrahim Ali"/>
        <s v="Babahllah Bakhet"/>
        <s v="Joudy Ezzat"/>
        <s v="Emad Salah"/>
        <s v="Yara Hassan"/>
        <s v="Moustafa Abdelaziz"/>
        <s v="Ayman Zaki"/>
        <s v="Sanaa Ali"/>
        <s v="Ali Fawzy"/>
        <s v="Zaiad Yaser"/>
        <s v="Waled Soliman"/>
        <s v="Mohamed Emad"/>
        <s v="Ahmed Mahmoud"/>
        <s v="Yassmin 3amer"/>
        <s v="Sawsan Elsafie3"/>
        <s v="Omima Ibrahim"/>
        <s v="Afaf"/>
        <s v="Malek Mohamed"/>
        <s v="Shimaa Mohamed"/>
        <s v="Abdelfattah A ElHakeim"/>
        <s v="Ebraheim  M Shabib"/>
        <s v="Mohamed Mahmoud"/>
        <s v="Talia Ahmed"/>
        <s v="Ahmed M. Soliman"/>
        <s v="Arej Moustafa"/>
        <s v="Esraa Magdy"/>
        <s v="Samar 3oqaily"/>
        <s v="Salma Soliman"/>
        <s v="Alaa Ibrahim"/>
        <s v="Bahaa Sobhy"/>
        <s v="Mai Hamdy"/>
        <s v="Ahmed Hossam"/>
        <s v="Eman M. Refaat"/>
        <s v="Ahmed Alaa"/>
        <s v="Shimaa Emad"/>
        <s v="Makka Ramadan"/>
        <s v="Shimaa M. Qadry"/>
        <s v="Farida Elnahrawy"/>
        <s v="Mohammed Salah"/>
        <s v="Mohamed Abdelwa7ed"/>
        <s v="Nefeisa Sayed"/>
        <s v="Ghofran Daahan"/>
        <s v="Rana Dahy"/>
        <s v="Faten Abd Rabo"/>
        <s v="Adel Aziz"/>
        <s v="Haythem Bahaa"/>
        <s v="Ghaidaa Osama"/>
        <s v="Amr Ahmed"/>
        <s v="Eman Mousa "/>
        <s v="Mustafa Ali"/>
        <s v="Omar Ahmed"/>
        <s v="Afaf Mohammed"/>
        <s v="Sohair Abdelhameid"/>
        <s v="Muhannad Ahmed"/>
        <s v="Hussein Mahmoud"/>
        <s v="Fady Nabil"/>
        <s v="Obay Ahmed"/>
        <s v="Nour Ahmed"/>
        <s v="Haidy Waleed"/>
        <s v="Ahmed Hussam"/>
        <s v="Yousef Essam"/>
        <s v="Maymuna Abdelrhman"/>
        <s v="Ashraf Mohammed"/>
        <s v="Mounera Ahmed"/>
        <s v="Goudy Ezzat"/>
        <s v="Mohammed Adel"/>
        <s v="Sondos Emad"/>
        <s v="Saged Abdelrahman"/>
        <s v="Aymen Kamal"/>
        <s v="Donia Ebraheim"/>
        <s v="Asmaa Abdelrahman"/>
        <s v="Alsayeda Ebeid"/>
        <s v="Salma Suliman"/>
        <s v="Omar Ashraf"/>
        <s v="Sayed Ahmed"/>
        <s v="Ahmed Ashraf"/>
        <s v="Mohamed Hassan"/>
        <s v="Afaf Abdelfattah"/>
        <s v="Omaima Ebraheim"/>
        <s v="Eman "/>
        <s v="Sou3ad Saleh"/>
        <s v="Hatem Mohamed"/>
        <s v="Samira Ahmed"/>
        <s v="Abderahman Ali"/>
        <s v="Yasmeen Magdy"/>
        <s v="Mohamed Ragab"/>
        <s v="D/Hend"/>
        <s v="Ebraheim Ali"/>
        <s v="Rania Hofny"/>
        <s v="Asma "/>
        <s v="Moustafa Attif"/>
        <s v="Nasr eldin Othman"/>
        <s v="Seham Mohamed"/>
        <s v="Mohamed Mamdouh"/>
        <s v="Nada Osama"/>
        <s v="Zeyad Yaser"/>
        <s v="Waleed Sulaiman"/>
        <s v="Mohamed Tharwat"/>
        <s v="Aya Ahmed"/>
        <s v="Ahmed Aldawy"/>
        <s v="Aml Fathy"/>
        <s v="Abdelmgeid khaif"/>
        <s v="Gamal Zaky"/>
        <s v="Mohammed Badwy"/>
        <s v="Farida Aln7rawy"/>
        <s v="Shimaa Reda"/>
        <s v="Khaled Salah"/>
        <s v="Abdullah Osama"/>
        <s v="Nada Osama "/>
        <s v="Gamal Sayed "/>
        <s v="Shaimaa Mohamed"/>
        <m/>
        <s v="Sha3ban Ali" u="1"/>
        <s v="Shadia Abbas" u="1"/>
        <s v="Bassant Elqattan" u="1"/>
        <s v="Malek Mahmoud" u="1"/>
        <s v="Zayad Mohamed" u="1"/>
        <s v="Nader Salem" u="1"/>
        <s v="Nahla Abdelfatah" u="1"/>
        <s v="Ahmed Ezzat" u="1"/>
        <s v="Anwar Anwer" u="1"/>
        <s v="Mou3awya Ahmed" u="1"/>
        <s v="Badria Abdullah" u="1"/>
        <s v="Moustafa Hasan" u="1"/>
        <s v="Donia Sa3dy" u="1"/>
        <s v="Mohamed Nour" u="1"/>
        <s v="Nada Farag" u="1"/>
        <s v="Asmaa Hegazy" u="1"/>
        <s v="Dima Ahmed" u="1"/>
        <s v="Omnia Magdy" u="1"/>
        <s v="Gamal Abbas" u="1"/>
        <s v="Emad Yassin" u="1"/>
        <s v="Mohamed Kamal" u="1"/>
        <s v="Tarek Sherif" u="1"/>
        <s v="Mousa Mohamed" u="1"/>
        <s v="Ali Hussien" u="1"/>
        <s v="Abdullah Mousa" u="1"/>
        <s v="Shimaa Hasan" u="1"/>
        <s v="Eslah Mahgoub" u="1"/>
        <s v="Bassam Bahgat" u="1"/>
        <s v="Mahmoud Abdelhamid" u="1"/>
        <s v="Saber Mohamed" u="1"/>
        <s v="Abeer Ahmed" u="1"/>
        <s v="Abeer Hamwy" u="1"/>
        <s v="3amer Ahmed" u="1"/>
        <s v="Saad Eid" u="1"/>
        <s v="Abdelmaged Khalaf" u="1"/>
        <s v="Adam Mohamed" u="1"/>
        <s v="Malak Hamada" u="1"/>
        <s v="Omar Abdelhamid" u="1"/>
        <s v="Zayad Amr" u="1"/>
        <s v="Nada Amr" u="1"/>
        <s v="Ashraf Mostafa" u="1"/>
        <s v="Shady Elsheik" u="1"/>
        <s v="Montaser Wahag" u="1"/>
        <s v="Hend Meslhy" u="1"/>
        <s v="Zeyad Mohamed" u="1"/>
        <s v="Aya Mahmoud" u="1"/>
        <s v="Atef Hamdy" u="1"/>
        <s v="Nagwa Lashen" u="1"/>
        <s v="Emad Yasen" u="1"/>
        <s v="Hesham Gohr" u="1"/>
        <s v="Ebtsam Elsayed" u="1"/>
        <s v="Nagwa Mohamed" u="1"/>
        <s v="Hanem Mohamed" u="1"/>
        <s v="Abdelmeged Maher" u="1"/>
        <s v="Dina Tarek" u="1"/>
        <s v="Dema Esmail" u="1"/>
        <s v="Samira Samir" u="1"/>
        <s v="Mostafa Abdullah" u="1"/>
        <s v="Ahd Mohamed" u="1"/>
        <s v="Mostafa Saleh" u="1"/>
        <s v="Soliman Ali" u="1"/>
        <s v="Omar Mohamed" u="1"/>
        <s v="Mohamed Ramdan" u="1"/>
        <s v="AbdElmeged Khalaf" u="1"/>
        <s v="Emad Yassen" u="1"/>
        <s v="Farah Ibrahim" u="1"/>
        <s v="Mona Mohamed" u="1"/>
        <s v="Yossef Mohamed" u="1"/>
        <s v="Rawy Farouk" u="1"/>
        <s v="Samar Mohamed" u="1"/>
        <s v="Faten Abdelnafe3" u="1"/>
        <s v="Mohanad Daf3alaa" u="1"/>
        <s v="Heba Attia" u="1"/>
        <s v="Younes Yehia" u="1"/>
        <s v="Esraa Abdelhafez" u="1"/>
        <s v="Roqia Mohamed" u="1"/>
        <s v="Fathy Abdelman3em" u="1"/>
        <s v="Khaled Mohamed" u="1"/>
        <s v="Yousef Essmat" u="1"/>
        <s v="Fathya Mohamed" u="1"/>
        <s v="Hanaa Mohamed" u="1"/>
        <s v="Engy Fayez" u="1"/>
        <s v="Harm Soliman" u="1"/>
        <s v="Samy Ebrhim" u="1"/>
        <s v="Nagwa Ibrahim" u="1"/>
        <s v="Mervat Mohamed" u="1"/>
        <s v="Sara Sh3ban" u="1"/>
        <s v="Nada Salah" u="1"/>
        <s v="Ali Mohamed" u="1"/>
        <s v="Radwa Mohameed" u="1"/>
        <s v="Gana Mohamed" u="1"/>
        <s v="Ali Elgamdy" u="1"/>
        <s v="Fatma 3tman" u="1"/>
        <s v="Mahmoud Abdelhamed" u="1"/>
        <s v="Huda Nady" u="1"/>
        <s v="Nermen  Roshdy" u="1"/>
        <s v="Abdelrahem Ahmed" u="1"/>
        <s v="So3ad Ebrahim" u="1"/>
        <s v="Ahmed Mohamed" u="1"/>
        <s v="Tarek Mostafa" u="1"/>
        <s v="Masa Kamal" u="1"/>
        <s v="Ashwaq Ghabshan" u="1"/>
        <s v="Abeer Hamawy" u="1"/>
        <s v="Hager Mohamed" u="1"/>
        <s v="Nour Elsaed" u="1"/>
        <s v="Yasmin Mohamed" u="1"/>
        <s v="Mohanad Ali" u="1"/>
        <s v="Reem Babakr" u="1"/>
        <s v="Hamd Hesham" u="1"/>
        <s v="Eyad Mohamed" u="1"/>
        <s v="Yossif Mohamed" u="1"/>
        <s v="Mai Sayed" u="1"/>
        <s v="Rahwa Adam" u="1"/>
        <s v="Samy Hussien" u="1"/>
        <s v="Abeer Mohamed" u="1"/>
        <s v="Sara Ahmed" u="1"/>
        <s v="Shereen Ebrahim" u="1"/>
        <s v="Abdullah Maged" u="1"/>
        <s v="Amira Yaser" u="1"/>
        <s v="Mariam Elsayed" u="1"/>
        <s v="Hamada Ahmed" u="1"/>
        <s v="Emad Elgomaa" u="1"/>
        <s v="Fatma Mohamed" u="1"/>
        <s v="Mariam Mohamed" u="1"/>
        <s v="Haidy Khaled" u="1"/>
        <s v="Abdullah Shehata" u="1"/>
        <s v="Ibrahim Mohamed" u="1"/>
        <s v="Somia Abdelmaged" u="1"/>
        <s v="Amr Moustafa" u="1"/>
        <s v="Sherin Elbehary" u="1"/>
        <s v="Nesreen Nabil" u="1"/>
        <s v="3mr Mohamed" u="1"/>
        <s v="Zeinab Gaber" u="1"/>
        <s v="Reem Yaser" u="1"/>
        <s v="Sami Ibrahim" u="1"/>
        <s v="Wahag Ahmed" u="1"/>
        <s v="Hella Mahmoud" u="1"/>
        <s v="Reham Mohamed" u="1"/>
        <s v="Soso" u="1"/>
        <s v="Kamal Nasar" u="1"/>
        <s v="Mariem Mohamed" u="1"/>
        <s v="Shimaa Gaber" u="1"/>
        <s v="Bassant Elkatan" u="1"/>
        <s v="Mohamed Gamal " u="1"/>
        <s v="Omsalma Gabara" u="1"/>
        <s v="Donia Ebrahim" u="1"/>
        <s v="Sohila Mahmoud" u="1"/>
        <s v="Hasnin Ali nafe3" u="1"/>
        <s v="Samia Abdelbaset" u="1"/>
        <s v="Malak Mohamed" u="1"/>
        <s v="Amira Farouk" u="1"/>
        <s v="Shourok Mahmoud" u="1"/>
        <s v="Na3ema Hussien" u="1"/>
        <s v="Mohamed Gamal" u="1"/>
        <s v="Yousef Gaber" u="1"/>
        <s v="Ghada Riad" u="1"/>
        <s v="Jana M. Ibrahim" u="1"/>
        <s v="Radwa Mohamed" u="1"/>
        <s v="Asmaa Elsafy" u="1"/>
        <s v="Enjy Nageeb" u="1"/>
        <s v="Nouran Gamal" u="1"/>
        <s v="Aisel Ahmed" u="1"/>
        <s v="Taha Hussien" u="1"/>
        <s v="Mohamed Abdelrady" u="1"/>
        <s v="Moustafa Sayed" u="1"/>
        <s v="Saad Eid Saad" u="1"/>
        <s v="Sabah Mohamed" u="1"/>
        <s v="Lina Sa3ed" u="1"/>
        <s v="Zeinb Gaber" u="1"/>
        <s v="Nadreen Nader" u="1"/>
        <s v="Mariam Gerges" u="1"/>
        <s v="Ahmed Abdelrahman" u="1"/>
        <s v="Omar Waled Mohamdy" u="1"/>
        <s v="Yosif Mohamed" u="1"/>
        <s v="Montser Wahag" u="1"/>
        <s v="Sayda Saber" u="1"/>
        <s v="Sedika 3wis" u="1"/>
        <s v="Hanaa Saleh" u="1"/>
        <s v="Hagar Mohamed" u="1"/>
        <s v="Hayam Osman" u="1"/>
        <s v="Mervat Elansary" u="1"/>
        <s v="Marwa Mohamed Fouad" u="1"/>
        <s v="Alaa Hamdy" u="1"/>
        <s v="Abdelrhman Helal" u="1"/>
        <s v="Betar Sobhy" u="1"/>
        <s v="Ahmed Galal" u="1"/>
        <s v="Yassmin Hussien" u="1"/>
        <s v="3nood Yehia" u="1"/>
        <s v="Mohamed Soliman" u="1"/>
        <s v="Mohamed Ashraf" u="1"/>
        <s v="Eltayeb Ebrahim" u="1"/>
        <s v="Montser Wahag " u="1"/>
        <s v="Ibrahim Dawood" u="1"/>
        <s v="Ne3ma Makrm" u="1"/>
        <s v="Amira Mahmoud" u="1"/>
        <s v="Nariman Ahmed" u="1"/>
        <s v="Dalia Mohamed" u="1"/>
        <s v="Hozifa Mahmoud" u="1"/>
        <s v="Sa3dia Idrees" u="1"/>
        <s v="Mohamed Ibrahim" u="1"/>
        <s v="Yousef Esmat" u="1"/>
        <s v="Sanaa Sherif" u="1"/>
        <s v="Aya Fathy" u="1"/>
        <s v="Nagwa Lashin" u="1"/>
        <s v="Ehab Hamdy" u="1"/>
        <s v="Israa Mohamed" u="1"/>
        <s v="Mohamed Haitham" u="1"/>
        <s v="Ashraqat Refaat" u="1"/>
        <s v="dr. Maysoun Moustafa" u="1"/>
        <s v="dr. Dalia " u="1"/>
        <s v="Adel Fawzy" u="1"/>
        <s v="Mou3awia Ahmed" u="1"/>
        <s v="Abdelrahman Seif" u="1"/>
        <s v="Rehab Gamal" u="1"/>
        <s v="Mohamed Elra3y" u="1"/>
        <s v="Hend Haroun" u="1"/>
        <s v="Asmaa Ahmed" u="1"/>
        <s v="Amira Tadres" u="1"/>
        <s v="Heba Mahmoud" u="1"/>
        <s v="Naemat Mohamed" u="1"/>
        <s v="Mona Abd Elaziz" u="1"/>
        <s v="Faten Abd Alnafae" u="1"/>
        <s v="Noha Hasan" u="1"/>
        <s v="Ali Sayed" u="1"/>
        <s v="Ashraf Moustafa" u="1"/>
        <s v="Hasan Ibrahim" u="1"/>
        <s v="Mohamed A. Abdelaziz" u="1"/>
        <s v="Mohamed Abd elhameid" u="1"/>
        <s v="Mustafa Sayed" u="1"/>
        <s v="Naser Mohamed" u="1"/>
        <s v="Hasan M. Ibrahim" u="1"/>
        <s v="Abd Elrahman Yousef" u="1"/>
        <s v="Nashwa Mohamed" u="1"/>
        <s v="Nardin Nader" u="1"/>
        <s v="Abd Elrahman Seif" u="1"/>
        <s v="Kholoud Khaled" u="1"/>
        <s v="Yousef Mohamed" u="1"/>
        <s v="Mohmed Omar" u="1"/>
        <s v="Mustafa Aymen " u="1"/>
        <s v="Ebtasam Anwar" u="1"/>
        <s v="Muntasr Wahag" u="1"/>
        <s v="Ebrahim Abd Elsamad" u="1"/>
        <s v="Hassan Mohamed" u="1"/>
        <s v="Saeed Ebrahim" u="1"/>
        <s v="Amr Abd Elkhalek" u="1"/>
        <s v="Marwa Ramadan" u="1"/>
        <s v="Batta Saber" u="1"/>
        <s v="Abdelmoghny Mohamed" u="1"/>
        <s v="Samah Nasr" u="1"/>
        <s v="Shourok Salah" u="1"/>
        <s v="Rana M. Yassin" u="1"/>
        <s v="Arwa Ahmed" u="1"/>
        <s v="Mountser Wahag" u="1"/>
        <s v="Nayra Hosny" u="1"/>
        <s v="Nour Haitham" u="1"/>
        <s v="Ahmed M. Khalf" u="1"/>
        <s v="Renad Azzam" u="1"/>
        <s v="Rana Mohamed" u="1"/>
        <s v="Yahia Mohamed" u="1"/>
        <s v="Ibrahim Abdelsamd" u="1"/>
        <s v="Abdulla Shehata" u="1"/>
        <s v="Noha Hassan " u="1"/>
        <s v="Emtethal Mohamed" u="1"/>
        <s v="Boushra Ali" u="1"/>
        <s v="Hasnaa Wael" u="1"/>
        <s v="Ashraf Ga3far" u="1"/>
        <s v="Hend Mesalhy" u="1"/>
        <s v="Muntaser Wahag" u="1"/>
        <s v="Jana Mohamed" u="1"/>
        <s v="Sayed Wahba" u="1"/>
        <s v="Sally Ashraf" u="1"/>
        <s v="Khadija Abdelkarem" u="1"/>
        <s v="Gamal Zaki" u="1"/>
        <s v="Gameel Ghanem" u="1"/>
        <s v="Ashraf Gaafar" u="1"/>
        <s v="Aymen Mohsen" u="1"/>
        <s v=" Ahmed Osama " u="1"/>
        <s v="Hayam Othman" u="1"/>
        <s v="Noha Ktan" u="1"/>
        <s v="Ebtisam Abd Elsadek" u="1"/>
        <s v="Suzan Mohmed" u="1"/>
        <s v="Mohamed Adel" u="1"/>
        <s v="Khadiga Abd Elkarim" u="1"/>
        <s v="Yehia Mohamed" u="1"/>
        <s v="Radwa Ahmed " u="1"/>
        <s v="Saadia " u="1"/>
        <s v="Ahmed Suliman" u="1"/>
        <s v="Nahla Fouad" u="1"/>
        <s v="Ahmed Obad " u="1"/>
        <s v="Samia Mowafy" u="1"/>
        <s v="Ahmed Salah" u="1"/>
        <s v="Ebtisam Gedo" u="1"/>
        <s v="Nermeen Rushdy" u="1"/>
        <s v="Mohamed Nashaat" u="1"/>
        <s v="Ingy Gamal" u="1"/>
        <s v="Yousra Yasir" u="1"/>
        <s v="Senar Rizk" u="1"/>
        <s v="Sanaa Ahmed" u="1"/>
        <s v="Nada Elkhatteb" u="1"/>
        <s v="Mohamed Ramadan" u="1"/>
        <s v="Ebtesam Anwar" u="1"/>
        <s v="Ahmed Osama" u="1"/>
        <s v="Mohamed Moubark" u="1"/>
        <s v="Adel Rofid" u="1"/>
        <s v="Noha M. Elqatan" u="1"/>
        <s v="Mohamed Abdelnaser" u="1"/>
        <s v="Mohamed Abdelrahem" u="1"/>
        <s v="Nouran Gamal Ibrahim" u="1"/>
        <s v="Islam Mohamed" u="1"/>
        <s v="Walaa Ahmed" u="1"/>
        <s v="Mohamed Omar" u="1"/>
        <s v="Hossam Eldin Mohamedy" u="1"/>
        <s v="Ahmed Abdelsatar" u="1"/>
        <s v="Mohamed Khaled" u="1"/>
        <s v="Nour Haithem" u="1"/>
        <s v="yousef Mohmmed" u="1"/>
        <s v="Fatma Ebrahim" u="1"/>
        <s v="Amir Tayfoun" u="1"/>
        <s v="Elsayed Albeshbishy" u="1"/>
        <s v="Ahlam M. Taha" u="1"/>
        <s v="Manal Ali" u="1"/>
        <s v="Mohamed Mousa" u="1"/>
        <s v="Salah Mohamed" u="1"/>
        <s v="Ahmed Abbas" u="1"/>
        <s v="Ayman Mohsen" u="1"/>
        <s v="Amany Babakr" u="1"/>
        <s v="Sozan Mohamed" u="1"/>
        <s v="Amir Taifone" u="1"/>
        <s v="Abdo Ali" u="1"/>
        <s v="Roqia Ali" u="1"/>
        <s v="Kholod Badr Eldin" u="1"/>
        <s v="Ruba Ahmed" u="1"/>
        <s v="Naglaa Khaled" u="1"/>
        <s v="Fatma Sedik" u="1"/>
        <s v="Shehab Ahmed" u="1"/>
        <s v="Ahmed M. Azzmy" u="1"/>
        <s v="Mahmoud Tarek" u="1"/>
        <s v="Ehab Eldin Hamdy" u="1"/>
        <s v="Aya M. Hasan" u="1"/>
        <s v="Sara Salah Mohamed" u="1"/>
        <s v="Maya Galal" u="1"/>
        <s v="Nada Mouqbel" u="1"/>
        <s v="Amir Tayfone" u="1"/>
        <s v="Rasha Elsayed" u="1"/>
        <s v="Najat Sayed Emam" u="1"/>
        <s v="Zahraa M. Adam" u="1"/>
        <s v="Hasan Ali Hasan" u="1"/>
        <s v="Mohamed Elra3i" u="1"/>
        <s v="Samar Abdelaziz" u="1"/>
        <s v="Donia Magdy" u="1"/>
        <s v="Mahmoud Ahmed" u="1"/>
        <s v="Anas Mahmoud" u="1"/>
        <s v="Mayson Moustafa" u="1"/>
        <s v="Nourhan Elsayed" u="1"/>
        <s v="Abdel3alem Elshahwy" u="1"/>
        <s v="Rawda Ahmed" u="1"/>
        <s v="Ne3mat Abd Elmot3al" u="1"/>
        <s v="Abdullah Mahmoud " u="1"/>
        <s v="Ahmed Ali" u="1"/>
        <s v="Omar Abd Elazim" u="1"/>
        <s v="Mustafa Hamza" u="1"/>
        <s v="Abeer Hussein" u="1"/>
        <s v="Abd Elrahman Samy" u="1"/>
        <s v="Shaimaa Kamel" u="1"/>
        <s v="Mohammed Abd Elmen3m" u="1"/>
        <s v="Rasha Elsayed Hamed" u="1"/>
        <s v="Ashref Ali" u="1"/>
        <s v="Mahasen Zare3" u="1"/>
        <s v="Kaha Sultan" u="1"/>
        <s v="Aser Reda" u="1"/>
        <s v="Hasan Ali" u="1"/>
        <s v="Ahmed Abdo" u="1"/>
        <s v="Samar Abd Elaziz" u="1"/>
        <s v="Yousef Shaaban" u="1"/>
        <s v="Ahmed M. Saleh" u="1"/>
        <s v="Abdullah Mohamed" u="1"/>
        <s v="Hala Medahat" u="1"/>
        <s v="Khadija Mohamed" u="1"/>
        <s v="Noha Mohamed" u="1"/>
        <s v="So3ad Ibrahim" u="1"/>
        <s v="Ahmed Mosleh" u="1"/>
        <s v="Fatma Ali" u="1"/>
        <s v="Zahraa Ahmed" u="1"/>
        <s v="Radwa Maher" u="1"/>
        <s v="Reham Sakr" u="1"/>
        <s v="Yousef Sha3baan" u="1"/>
        <s v="Tarek Salah" u="1"/>
        <s v="Ayman Mansour" u="1"/>
        <s v="Gehan Ahmed" u="1"/>
        <s v="Hala Ahmed" u="1"/>
        <s v="Hamada Abdelzaher" u="1"/>
        <s v="Mohamed Fawzy" u="1"/>
        <s v="Mirna Hassan" u="1"/>
        <s v="Aisha Werssam" u="1"/>
        <s v="Ahmed M.Suliman" u="1"/>
        <s v="Mohmed Abd Elraheim" u="1"/>
        <s v="Abdelrahman Emad" u="1"/>
        <s v="Bassem Abdelmen3m" u="1"/>
        <s v="Taha Ahmeed" u="1"/>
        <s v="Mohmed Mubarek" u="1"/>
        <s v="Maha Taha" u="1"/>
        <s v="Nesma Eid" u="1"/>
        <s v="Aya Maher" u="1"/>
        <s v="Rahma Saad" u="1"/>
        <s v="Mazen Hany" u="1"/>
        <s v="Awatef Mohammed" u="1"/>
        <s v="Murad Abdelwahed" u="1"/>
        <s v="Rania Mahmoud" u="1"/>
        <s v="Abdelrahan Samy" u="1"/>
        <s v="Shimaa Hamed" u="1"/>
        <s v="Abeer M.Ebraheim" u="1"/>
        <s v="Mentallaa Hassan" u="1"/>
        <s v="Mahmoud M.Twita" u="1"/>
        <s v="Aymen Al3eisy" u="1"/>
        <s v="Galal Hassan" u="1"/>
        <s v="Badria Abdualla" u="1"/>
        <s v="Rahma Mohmmed" u="1"/>
        <s v="Abdeualla Aymen" u="1"/>
        <s v="Yousef Abd Elkarim" u="1"/>
        <s v="Salah M. Ahmed " u="1"/>
        <s v="Mohmmed Abd Elkhalek" u="1"/>
        <s v="Mohamed Ahmed Fouad" u="1"/>
        <s v="Abdelkerem Mohamed" u="1"/>
        <s v="Hager Ahmed" u="1"/>
        <s v="Hasan Fadl" u="1"/>
        <s v="Israa Hasan" u="1"/>
        <s v="Magda Mahmoud" u="1"/>
        <s v="Israa Mostafa" u="1"/>
        <s v="Hodan Hasan" u="1"/>
        <s v="Karima Moustafa" u="1"/>
        <s v="Dima Omar" u="1"/>
        <s v="Nasser Sayed" u="1"/>
        <s v="Asmaa Hassan" u="1"/>
        <s v="Mai Elgamal" u="1"/>
        <s v="Mohmmed Sayed" u="1"/>
        <s v="Mahmoud M. Twita" u="1"/>
        <s v="Aymen Aleissy" u="1"/>
        <s v="Nada Mokbel" u="1"/>
        <s v="Abdullah Mahmoud" u="1"/>
        <s v="Mahmoud Abd Elhameid" u="1"/>
        <s v="Dr/Bahy Mohmmed" u="1"/>
        <s v="Ahmed Ali " u="1"/>
        <s v="Suzan Mohmmed" u="1"/>
        <s v="Soad Ebraheim" u="1"/>
        <s v="Abo Baker Saad" u="1"/>
        <s v="Omaima Hassan" u="1"/>
        <s v="Mohmmed Khaled" u="1"/>
        <s v="Gana M. Ebraheim" u="1"/>
        <s v="Magda Mahmoud Ali" u="1"/>
        <s v="Nadia Thabet" u="1"/>
        <s v="Ahmed Mohmed Ali" u="1"/>
        <s v="Magda Mohamed" u="1"/>
        <s v="Eman Ali Mohamed" u="1"/>
        <s v="Nada Samy " u="1"/>
        <s v="Ahmed M. Moustafa" u="1"/>
        <s v="Yousef Tharwat" u="1"/>
        <s v="Ahmed Samy" u="1"/>
        <s v="Soher Abdelhamed" u="1"/>
        <s v="Nabila Reda" u="1"/>
        <s v="Amna Fath Elrahman" u="1"/>
        <s v="Nouran Sawefy" u="1"/>
        <s v="Mai Abdellatif" u="1"/>
        <s v="Amany Mahmoud" u="1"/>
        <s v="Aya Sa3eid" u="1"/>
        <s v="Ayman Dawoud" u="1"/>
        <s v="Khaled Elsayed" u="1"/>
        <s v="Qutiba Khaled" u="1"/>
        <s v="Esraa Sha3aln" u="1"/>
        <s v="Jana Ahmed" u="1"/>
        <s v="Dina Baher" u="1"/>
        <s v="Aseel Ali" u="1"/>
        <s v="Doaa Mohamed" u="1"/>
        <s v="Ebtesam Abdeltawab" u="1"/>
        <s v="Ahmed M. Ali" u="1"/>
        <s v="Israa Moustafa" u="1"/>
        <s v="Abo obida Hussien" u="1"/>
        <s v="Awatef Mohamed" u="1"/>
        <s v="Nasr Eldin Ali" u="1"/>
        <s v="Faris Mahmoud" u="1"/>
        <s v="Menna Hasan" u="1"/>
        <s v="Samira God" u="1"/>
        <s v="Magdy Abdelwahed" u="1"/>
        <s v="Dina Mohamed" u="1"/>
        <s v="Mariam Elameen" u="1"/>
        <s v="Younis Mohamed" u="1"/>
        <s v="Rowida Azhry" u="1"/>
        <s v="Omar Waled" u="1"/>
        <s v="Ahmed Elra3y" u="1"/>
        <s v="Roqia Ehab" u="1"/>
        <s v="Kaha Sulaiman" u="1"/>
        <s v="Hussam Abd Elmen3m" u="1"/>
        <s v="Nashwa AbdElhameid" u="1"/>
        <s v="Mohammed Salem" u="1"/>
        <s v="Magda Mohammed" u="1"/>
        <s v="Galila Hussein" u="1"/>
        <s v="Aymen " u="1"/>
        <s v="Zeyad Omar" u="1"/>
        <s v="Habiba M. Taha" u="1"/>
        <s v="Mervat Ramdan" u="1"/>
        <s v="Esraa Hassan" u="1"/>
        <s v="Tarek Shereif" u="1"/>
        <s v="Salah Hussein" u="1"/>
        <s v="Ahmed Abd Elrahman" u="1"/>
        <s v="Fares M. Esmaeil" u="1"/>
        <s v="Dalida Badr" u="1"/>
        <s v="Ahmed M. Ahmed" u="1"/>
        <s v="Almoddather Ahmed" u="1"/>
        <s v="Mohamed AboAlyazeed" u="1"/>
        <s v="Aml Ahmed" u="1"/>
        <s v="Mohamed Hasan" u="1"/>
        <s v="Osama Yahia" u="1"/>
        <s v="Kenda Elmarakby" u="1"/>
        <s v="Jousef" u="1"/>
        <s v="Naser Sayed" u="1"/>
        <s v="Ayman Kamal" u="1"/>
        <s v="Ebtsam Abdeltawab" u="1"/>
        <s v="Esraa Hasan" u="1"/>
        <s v="Esraa Moustafa" u="1"/>
        <s v="Elsayeda 3raby" u="1"/>
        <s v="Sayed Hussien" u="1"/>
        <s v="Nour Abdelhamed" u="1"/>
        <s v="Farida Abdelazzem" u="1"/>
        <s v="Noura Farag" u="1"/>
        <s v="Taha Ahmed" u="1"/>
        <s v="Ibrahim Haitham" u="1"/>
        <s v="Nouran Gamal Eldin" u="1"/>
        <s v="Malak Sayed" u="1"/>
        <s v="Fares Mahmoud" u="1"/>
        <s v="Mohamed Sayed" u="1"/>
        <s v="Moustafa Magdy" u="1"/>
        <s v="Kenzy Yousef" u="1"/>
        <s v="Zahraa Khaled" u="1"/>
        <s v="Rania Abdelmen3em" u="1"/>
        <s v="Dina Salah" u="1"/>
        <s v="Yazn Hussein" u="1"/>
        <s v="Ibrahim Moustafa" u="1"/>
        <s v="Nehal Ahmed" u="1"/>
        <s v="Asmaa Sayed" u="1"/>
        <s v="Hamdy Abdullah" u="1"/>
        <s v="Ahmed Yousef" u="1"/>
        <s v="Hany Rabiea" u="1"/>
        <s v="Nada Samy" u="1"/>
        <s v="Mohamed Salem" u="1"/>
        <s v="Seham Fares" u="1"/>
        <s v="Ali Moustafa" u="1"/>
        <s v="Abdelrazik Moustafa" u="1"/>
        <s v="Saadia Ali" u="1"/>
        <s v=" Youssef Essam" u="1"/>
        <s v="Shaimaa Mohmed" u="1"/>
        <s v="Lekaa Ahmed" u="1"/>
        <s v="Mahmoud M. Hassan" u="1"/>
        <s v="Esmat Abd Almageid" u="1"/>
        <s v="Shahenda Abo Elazm" u="1"/>
        <s v="Amal Mohmed" u="1"/>
        <s v="Ghalia Ahmed" u="1"/>
        <s v="Esraa Sh3lan" u="1"/>
        <s v="Alaa Ahmed" u="1"/>
        <s v="Dina Khallaf" u="1"/>
        <s v="Mona Emad" u="1"/>
        <s v="Nada Omar" u="1"/>
        <s v="Omar Abdelhameid" u="1"/>
        <s v="Om Alkhair" u="1"/>
        <s v="Nouria Hassan" u="1"/>
        <s v="Kaha Suliman" u="1"/>
        <s v="Amany Othman" u="1"/>
        <s v="Aymen Dawood" u="1"/>
        <s v="Kenzy Youssef" u="1"/>
        <s v="Salah Rashad" u="1"/>
        <s v="Eman M. Ali" u="1"/>
        <s v="Romisaa Islam" u="1"/>
        <s v="Eman Lotfy" u="1"/>
        <s v="Ahmed Hamdy" u="1"/>
        <s v="Mourad Abdelwahed" u="1"/>
        <s v="Noha Mohammed" u="1"/>
        <s v="Seif Eldin Wael" u="1"/>
        <s v="Ibrahim Mamdouh" u="1"/>
        <s v="Engy Nagib" u="1"/>
        <s v="Ahmed Ahmed Shady" u="1"/>
        <s v="Merna Ali" u="1"/>
        <s v="Mariam Hanen" u="1"/>
        <s v="Kholod Khaled Sobhy" u="1"/>
        <s v="Marwan Mohamed" u="1"/>
        <s v="Mohamed Moustafa" u="1"/>
        <s v="Nourhan Mahmoud" u="1"/>
        <s v="Abdo Emad Eldin" u="1"/>
        <s v="Yousef Rashad" u="1"/>
        <s v="Eman Badr" u="1"/>
        <s v="Sara Abdelrahem" u="1"/>
        <s v="Khaled 3abeed" u="1"/>
        <s v="Salma Salah" u="1"/>
        <s v="Sahar Saad" u="1"/>
        <s v="Eman Mahmoud" u="1"/>
        <s v="Mahmoud M. Elsayed" u="1"/>
        <s v="Mohamed Taraaf" u="1"/>
        <s v="Noura Rafiq" u="1"/>
        <s v="Amany Osman" u="1"/>
        <s v="Ahmed Mousleh" u="1"/>
        <s v="Safaa Mou3awd" u="1"/>
        <s v="Mariam Ahmed " u="1"/>
        <s v="Yara Mahmoud" u="1"/>
        <s v="Salma Mohi" u="1"/>
        <s v="Mariam Ahmed Ali " u="1"/>
        <s v="Riuona Mahmoud" u="1"/>
        <s v="Badria Sayed" u="1"/>
        <s v="Rabab Ali" u="1"/>
        <s v="Maha Moustafa" u="1"/>
        <s v="Malak Abody" u="1"/>
        <s v="Olfat Sayed" u="1"/>
        <s v="Hakmat Salah" u="1"/>
        <s v="Nada Medhat" u="1"/>
        <s v="Shimaa Abdelbaset" u="1"/>
        <s v="Areej Fadl" u="1"/>
        <s v="Saber Sawad" u="1"/>
        <s v="Saher Mahmoud" u="1"/>
        <s v="Ramadan Sayed" u="1"/>
        <s v="Ahmed Adly" u="1"/>
        <s v="Amal Abdelhamid" u="1"/>
        <s v="Habiba Ali" u="1"/>
        <s v="Ayman El-sayed" u="1"/>
        <s v="Neven Ali" u="1"/>
        <s v="Adel Abdelrahman" u="1"/>
        <s v="Gamila Saad" u="1"/>
        <s v="Gehan Naser" u="1"/>
        <s v="Walaa khatab" u="1"/>
        <s v="Ebtehal Abdelrahman" u="1"/>
        <s v="Mask Mohamed" u="1"/>
        <s v="Soaad Abdelsamea" u="1"/>
        <s v="Waad Elaseery" u="1"/>
        <s v="Aya Mokhtar" u="1"/>
        <s v="Fahd Mohamed" u="1"/>
        <s v="Amaal Abdelhamed" u="1"/>
        <s v="Safaa Ahmed" u="1"/>
        <s v="Amany Salheen" u="1"/>
        <s v="Abdelrahman Harwn" u="1"/>
        <s v="Maha Abdeen" u="1"/>
        <s v="Sara Mohamed " u="1"/>
        <s v="Zenab Ali" u="1"/>
        <s v="Aza Eabrahem" u="1"/>
        <s v="   Alyaa Mohamed " u="1"/>
        <s v="Ahmed Tarq" u="1"/>
        <s v="Eman Khalaf" u="1"/>
        <s v="Abdullah Omar" u="1"/>
        <s v="Alia Nader" u="1"/>
        <s v="Shimaa Medhat" u="1"/>
        <s v="Ahmed Moner" u="1"/>
        <s v="Asmaa Abdelwahab" u="1"/>
        <s v="Entsar Mahfuz" u="1"/>
        <s v="Mohamed Saed" u="1"/>
        <s v="Ahmed Mahmod" u="1"/>
        <s v="Azaa Attia" u="1"/>
        <s v="Sherif Mostafa" u="1"/>
        <s v="Enge Nageb" u="1"/>
        <s v="Amany Ahmed" u="1"/>
        <s v="Shahd Walid" u="1"/>
        <s v="Islam Mohammed" u="1"/>
        <s v="Ibtihag Nassar " u="1"/>
        <s v="Saad Hamoda" u="1"/>
        <s v="Donia Salah" u="1"/>
        <s v="Ashraf Hamed" u="1"/>
        <s v="Bahy Mohamed" u="1"/>
        <s v="Salma Mohamed" u="1"/>
        <s v="Noha Shamselden" u="1"/>
        <s v="Amany Hany" u="1"/>
        <s v="Soher Abdelrazik" u="1"/>
        <s v="Mabroka Mohamed" u="1"/>
        <s v="Menna Khaled" u="1"/>
        <s v="Mahmod Mohamed" u="1"/>
        <s v="Saber Sawad " u="1"/>
        <s v="Areg Fadl" u="1"/>
        <s v="Yousef Mahmod " u="1"/>
        <s v="Ranya Hussien" u="1"/>
        <s v="Amal Abdelhamed" u="1"/>
        <s v="Nadya Samir" u="1"/>
        <s v="Mohamed Amin" u="1"/>
        <s v="Shereen Elnazer" u="1"/>
        <s v="Aya Reda" u="1"/>
        <s v="Zenib Magdy" u="1"/>
        <s v="Saed Zedan" u="1"/>
        <s v="Abdelnaser Hala" u="1"/>
        <s v="Nadia Mohamed " u="1"/>
        <s v="Boshra Khaled" u="1"/>
        <s v="Gehaan Naser" u="1"/>
        <s v="Eslam Mohamed" u="1"/>
        <s v="Marwan Awad " u="1"/>
        <s v="Asmaa Abdelhafez" u="1"/>
        <s v="Ahmed Monir" u="1"/>
        <s v="Amira Nour" u="1"/>
        <s v="Omar Ahmed " u="1"/>
        <s v="Hamdy Ebrahem" u="1"/>
        <s v="Rawayh Mahmoud" u="1"/>
        <s v="Naama Mohamed " u="1"/>
        <s v="Nahla Mostafa" u="1"/>
        <s v="Mohmaed Ragab" u="1"/>
        <s v="Amna Mahmoud " u="1"/>
        <s v="Azza Kamal" u="1"/>
        <s v="Sandra Askandr" u="1"/>
        <s v="Saado Ahmed " u="1"/>
        <s v="Ahmed  Ghaith" u="1"/>
        <s v="Mohamed Mostafa" u="1"/>
        <s v="Saed Hasan" u="1"/>
        <s v="Hazem Mohamed " u="1"/>
        <s v="Ayman Elsaed" u="1"/>
        <s v="Nourelden Tamer" u="1"/>
        <s v="Kamal Helme" u="1"/>
        <s v="Soher Abdelrazek" u="1"/>
        <s v="Marwan Hatem" u="1"/>
        <s v="Alaa Mohamed" u="1"/>
        <s v="Menna Nashaat" u="1"/>
        <s v="Nourhan Mmdoh" u="1"/>
        <s v="Alaa Zayad" u="1"/>
        <s v="Soad Abdelsame3" u="1"/>
        <s v="Hala Mohamed" u="1"/>
        <s v="Olfat Mohamed " u="1"/>
        <s v="Mayson Osama" u="1"/>
        <s v="Abeer El-faqy" u="1"/>
        <s v="Huda Abdullah El-Attar" u="1"/>
        <s v="Abdelrahman Hasan" u="1"/>
        <s v="Abdullah Nabil" u="1"/>
        <s v="Tasbeeh Mohamed " u="1"/>
        <s v="Souror Abdullah" u="1"/>
        <s v="Khaled Ismail" u="1"/>
        <s v="3afraa Osman" u="1"/>
        <s v="Malak Abode" u="1"/>
        <s v="Faten Saad " u="1"/>
        <s v="Huda Kamel" u="1"/>
        <s v="Menaa Nashat" u="1"/>
        <s v="Shaimaa Abdelhamed" u="1"/>
        <s v="Aya Mohsen" u="1"/>
        <s v="Habeba Ahmed" u="1"/>
        <s v="Hanem Hamdalla" u="1"/>
        <s v="Khalil Gobran" u="1"/>
        <s v="Ahmed Mahmoud " u="1"/>
        <s v="Shreef Mostafa" u="1"/>
        <s v="Alaa Ahmed Gendy" u="1"/>
        <s v="Sara Shaban" u="1"/>
        <s v="Elfath Mohamed" u="1"/>
        <s v="Nadia Samir" u="1"/>
        <s v="Fatta Mahamed " u="1"/>
        <s v="Nadia Mahamed " u="1"/>
        <s v="Gihan Nasser " u="1"/>
        <s v="Radwan Ahmed " u="1"/>
        <s v="Hani Hassan " u="1"/>
        <s v="Radwan Mahamed " u="1"/>
        <s v="Hanaa Mahamed " u="1"/>
        <s v="Abdul Rahman Hassan " u="1"/>
        <s v="Maha Abedin " u="1"/>
        <s v="Lsmat Ahmed " u="1"/>
        <s v="Mai Kamal" u="1"/>
        <s v="Amir Abdel Tawab" u="1"/>
        <s v="Najwa Mahamed " u="1"/>
        <s v="Hatem Imam " u="1"/>
        <s v="marwa Mohamed " u="1"/>
        <s v="Noha Shams AlDin " u="1"/>
        <s v="Shourok Elsayed" u="1"/>
        <s v="Rowida Bashir" u="1"/>
        <s v="Nourhan Sobhy" u="1"/>
        <s v="Rania Roshdy" u="1"/>
        <s v="Asmaa Seraj El-din" u="1"/>
        <s v="Manar Yousef" u="1"/>
        <s v="Dina Sayed" u="1"/>
        <s v="Shayinda Mohamed" u="1"/>
        <s v="Mahmoud Asmat " u="1"/>
        <s v="Ragei Anayat" u="1"/>
        <s v="Basam Gouda" u="1"/>
        <s v="Alaa Ashraf" u="1"/>
        <s v="Dalia Husne" u="1"/>
        <s v="Aliaa Nader" u="1"/>
        <s v="Soulaf Ahmed " u="1"/>
        <s v="Mohamed Hussien" u="1"/>
        <s v="Maison Osama" u="1"/>
        <s v="Islam 3alwy" u="1"/>
        <s v="Olfat Mohamed" u="1"/>
        <s v="Salama Mohamed" u="1"/>
        <s v="Abdelmanem Mohamed" u="1"/>
        <s v="Sara Samir" u="1"/>
        <s v="Yasmin Amr" u="1"/>
        <s v="Hatem Emam" u="1"/>
        <s v="Sara Shabaan" u="1"/>
        <s v="Sara Mohamed Samir" u="1"/>
        <s v="Farah Nomer" u="1"/>
        <s v="Yousef Abdelkarem" u="1"/>
        <s v="Hend Elmselhe" u="1"/>
        <s v="Rania Fadel" u="1"/>
        <s v="Gamal Ismail" u="1"/>
        <s v="Rana Osama" u="1"/>
        <s v="Essmat Ahmed" u="1"/>
        <s v="Mohamed Naser" u="1"/>
        <s v="Abdullah Nabel" u="1"/>
        <s v="Wafaa Abohamd" u="1"/>
        <s v="Sabreen Said" u="1"/>
        <s v="Salah Yones" u="1"/>
        <s v="Hader Mohamed " u="1"/>
        <s v="Alaa Rezk" u="1"/>
        <s v="Anoar Ali" u="1"/>
        <s v="Saaed Salah" u="1"/>
        <s v="Norhan Ahmed" u="1"/>
        <s v="Mohamed Faroq" u="1"/>
        <s v="Maha Alielden" u="1"/>
        <s v="Adel Elawad" u="1"/>
        <s v="Wafaa Abdelsame3" u="1"/>
        <s v="Hayam Ataalla" u="1"/>
        <s v="Fatma Zekry" u="1"/>
        <s v="Jana Hatem" u="1"/>
        <s v="Malak Ahmed Attif" u="1"/>
        <s v="Nesreen Emam" u="1"/>
        <s v="Mohamed El-kailany" u="1"/>
        <s v="Esmat Ahmed" u="1"/>
        <s v="Rania Fadl" u="1"/>
        <s v="Kareem Gamal" u="1"/>
        <s v="Manar Hesham" u="1"/>
        <s v="Esraa Fawzy" u="1"/>
        <s v="Walid El-kalawy" u="1"/>
        <s v="Hany Ali" u="1"/>
        <s v="Sami Abdelfatah" u="1"/>
        <s v="Mona Abeed" u="1"/>
        <s v="Hadeel Hammad" u="1"/>
        <s v="Alaa Rizk" u="1"/>
        <s v="Dalal Hamdi " u="1"/>
        <s v="Hassan Tamer " u="1"/>
        <s v="Faten Saad" u="1"/>
        <s v="Fatma Yosef" u="1"/>
        <s v="Ahmed Tareq" u="1"/>
        <s v="Khalil Al-desoqy" u="1"/>
        <s v="Abdo Hassan" u="1"/>
        <s v="Amira Mahmoud " u="1"/>
        <s v="Norhan Mamdoh" u="1"/>
        <s v="Lamis Tala3t" u="1"/>
        <s v="Nawal Ali" u="1"/>
        <s v="Mostafa Basem" u="1"/>
        <s v="Raed Saeid" u="1"/>
        <s v="Mahmoud Esmat" u="1"/>
        <s v="Mona Abdelhafiz" u="1"/>
        <s v="Saleh Yones" u="1"/>
        <s v="Hadel Ahmed" u="1"/>
        <s v="Ali Zaid" u="1"/>
        <s v="Mustafa Ebrahim" u="1"/>
        <s v="Norhan Sba3i" u="1"/>
        <s v="Dalia Ahmed" u="1"/>
        <s v="AbdelrahmanMohamed" u="1"/>
        <s v="Amira Kamal" u="1"/>
        <s v="Nour Allah Ahmed" u="1"/>
        <s v="Nadia Samer" u="1"/>
        <s v="Khalil Eldsoki" u="1"/>
        <s v="Ahmed Ramadan" u="1"/>
        <s v="Hamza Ahmed" u="1"/>
        <s v="Faten Ebrahim" u="1"/>
        <s v="Gada Fathy" u="1"/>
        <s v="Ranya Mohamed" u="1"/>
        <s v="Salma Mohy Elden" u="1"/>
        <s v="Hala Baiomy" u="1"/>
        <s v="Eman Elsaid" u="1"/>
        <s v="Khadija Nabel" u="1"/>
        <s v="Manar Tal3at" u="1"/>
        <s v="Karim Embabi" u="1"/>
        <s v="Ashrakat Naser" u="1"/>
        <s v="Kenda Elmarkby" u="1"/>
        <s v="Rasha Mohamed" u="1"/>
        <s v="Lames Tal3at" u="1"/>
        <s v="Mohamed Fadl" u="1"/>
        <s v="Aml Farouk" u="1"/>
        <s v="Hagar Rashad" u="1"/>
        <s v="Samar Hassan" u="1"/>
        <s v="Arwa Hamada" u="1"/>
        <s v="Serag Omar" u="1"/>
        <s v="Shaimaa Moaz" u="1"/>
        <s v="Aisha Abdelsalam" u="1"/>
        <s v="Hayam Ataallah" u="1"/>
        <s v="Nahed Abbas" u="1"/>
        <s v="Basma Ansary" u="1"/>
        <s v="Sherif Sayed" u="1"/>
        <s v="Yasmen Amr" u="1"/>
        <s v="Shiren Elnazer" u="1"/>
        <s v="Fatma Sayed" u="1"/>
        <s v="Hend Elmasalhy" u="1"/>
        <s v="Nagaa Mansuor" u="1"/>
        <s v="Abdulla Mohamed" u="1"/>
        <s v="Badrya Abdelaziz" u="1"/>
        <s v="Sama Mobtasm" u="1"/>
        <s v="Gada Fathe" u="1"/>
        <s v="Gamal Esma3il" u="1"/>
        <s v="Manar Sami" u="1"/>
        <s v="Sayed Ali" u="1"/>
        <s v="Houda Gabar" u="1"/>
        <s v="Walid Harb" u="1"/>
        <s v="Hemat Mostafa" u="1"/>
        <s v="Hanan Abdel3al" u="1"/>
        <s v="Nadia Mohamed" u="1"/>
        <s v="Nesama Abdelma3boed" u="1"/>
        <s v="Walid Suliman" u="1"/>
        <s v="Fatma Hassan" u="1"/>
        <s v="Donia Tamer" u="1"/>
        <s v="Hagar Mostafa" u="1"/>
        <s v="Ala Sayed" u="1"/>
        <s v="Anas Bahlaq" u="1"/>
        <s v="Selim Ahmed" u="1"/>
        <s v=" Aya Abdelrahman" u="1"/>
        <s v="Ali Abdelhamed" u="1"/>
        <s v="Yones Mohamed" u="1"/>
        <s v="Amr Mamdoh" u="1"/>
        <s v="Reham Rashad" u="1"/>
        <s v="Dalia Housny" u="1"/>
        <s v="Dalia Mohamed " u="1"/>
        <s v="Seham Labeb" u="1"/>
        <s v="Ranya Husen" u="1"/>
        <s v="Abeer Alfaqi" u="1"/>
        <s v="Malak Ahmed" u="1"/>
        <s v="Soliman Ebrahim" u="1"/>
        <s v="Yousra Mohamed" u="1"/>
        <s v="Mohamed Elkilany" u="1"/>
        <s v="Fatan Ebrahim" u="1"/>
        <s v="Sanaa Ebraim" u="1"/>
        <s v="Yousra  Mohamed Nour" u="1"/>
        <s v="Marwa Abd Aziz" u="1"/>
        <s v="Mohamed Abdelhamed" u="1"/>
        <s v="Ragi Anayat" u="1"/>
        <s v="Mahmoud Asmat" u="1"/>
        <s v="Hanaa Shaban" u="1"/>
        <s v="Shadya esma3il" u="1"/>
        <s v="Wafaa Abdelsami3" u="1"/>
        <s v="Ayad Walid" u="1"/>
        <s v="Sayad Samir" u="1"/>
        <s v="Mohamed Loqman" u="1"/>
        <s v="Ahmed Shalabi" u="1"/>
        <s v="Eman Mousa" u="1"/>
        <s v="Baraa Ahmed" u="1"/>
        <s v="Asma Sayed" u="1"/>
        <s v="Nehal Ebrahim" u="1"/>
        <s v="NourAullah Ahmed" u="1"/>
        <s v="Omar Alahmed" u="1"/>
        <s v="Raad Mohamed" u="1"/>
        <s v="Ehab Elhamzawy" u="1"/>
        <s v="Ahmed Mohamed Sayd" u="1"/>
        <s v="Adel Naser" u="1"/>
        <s v="Ayman Na3em" u="1"/>
        <s v="Eman Taha" u="1"/>
        <s v="Heba Abozid" u="1"/>
        <s v="Loza Ahmed Mohamed" u="1"/>
        <s v="Marwa Kamal" u="1"/>
        <s v="Hoor mohamed" u="1"/>
        <s v="Somaia Mohamed" u="1"/>
        <s v="Gom3a Ahmed" u="1"/>
        <s v="Eman Elsayed" u="1"/>
        <s v="Atef Samir " u="1"/>
        <s v="Sayed Ail Ahmed " u="1"/>
        <s v="Majed Tawfi" u="1"/>
        <s v="Eslam Sayed" u="1"/>
        <s v="Mohamed Mesh3l" u="1"/>
        <s v="Ahmed Shalaby" u="1"/>
        <s v="Ragaa Abdelwahab" u="1"/>
        <s v="Nermeen Mahmoud" u="1"/>
        <s v="Aya Kamel" u="1"/>
        <s v="Aya Mohamed" u="1"/>
        <s v="Do3aa Abdelhamed" u="1"/>
        <s v="Kalthom Adam" u="1"/>
        <s v="Hagar Mostafa Mahmoud" u="1"/>
        <s v="Batol Ahmed" u="1"/>
        <s v="Hanan Eisa" u="1"/>
        <s v="Raaed Saaed" u="1"/>
        <s v="Sama Mobtasem" u="1"/>
        <s v="Mohamed Elsayed" u="1"/>
        <s v="Lina Tarq" u="1"/>
        <s v="Amr Fadi" u="1"/>
        <s v="Bahgat Zakaria" u="1"/>
        <s v="Abdullah Ayman" u="1"/>
        <s v="Engy Nageb" u="1"/>
        <s v="Mohamed M. Shawqy" u="1"/>
        <s v="Soher Mohamed " u="1"/>
        <s v="E3tmad " u="1"/>
        <s v="Safa Haytham" u="1"/>
        <s v="Omar Haytham" u="1"/>
        <s v="Kareem Hassan" u="1"/>
        <s v="Samar Hassna" u="1"/>
        <s v="Fatma Abdelmeged" u="1"/>
        <s v="Rasha Mohmaed" u="1"/>
        <s v="Nourhan Mamdoh" u="1"/>
        <s v="Hala Elharery" u="1"/>
        <s v="Do3aa Elsayed" u="1"/>
        <s v="Abdelghany Yasen" u="1"/>
        <s v="Abdelazez Mohamed" u="1"/>
        <s v="Dina Adel" u="1"/>
        <s v="Ahmed Rabe3" u="1"/>
        <s v="Hanem Hamdaullah" u="1"/>
        <s v="Enas Elshekh" u="1"/>
        <s v="Aber Elfeqy" u="1"/>
        <s v="Abdelmeged Abdelzaher" u="1"/>
        <s v="Rania Husain" u="1"/>
        <s v="Rehab Sa3ed" u="1"/>
        <s v="Nermin Mahmoud" u="1"/>
        <s v="Maqdis khaled " u="1"/>
        <s v="Hend 3atf" u="1"/>
        <s v="Badrya Sayed" u="1"/>
        <s v="Dalia Abdelradi" u="1"/>
        <s v="Noreen Ahmed " u="1"/>
        <s v="Ahmed Magdy" u="1"/>
        <s v="Salma Fawzy" u="1"/>
        <s v="Samira Abdelhalim" u="1"/>
        <s v="Zain Ali" u="1"/>
        <s v="Yousef Abdelkrem" u="1"/>
        <s v="Maged Tawfeq" u="1"/>
        <s v="Maymona Ali" u="1"/>
        <s v="Manar Mabrok" u="1"/>
        <s v="Ali Ebrahim" u="1"/>
        <s v="Wafaa Abdelsamia" u="1"/>
        <s v="Ebrahim Hamed" u="1"/>
        <s v="Ali Ahmed" u="1"/>
        <s v="Rafa Yousef" u="1"/>
        <s v="Zenab Mohamed" u="1"/>
        <s v="Mohamed Nabil" u="1"/>
        <s v="Eman Raafat" u="1"/>
        <s v="Menna Tarek" u="1"/>
        <s v="Ashraqt Naser" u="1"/>
        <s v="Mariam Abdelatif" u="1"/>
        <s v="Warda Mohamed" u="1"/>
        <s v="Mohamed Shawqy" u="1"/>
        <s v="Taha Omar" u="1"/>
        <s v="Abdelghany Yassin" u="1"/>
        <s v="Kareem Hasan" u="1"/>
        <s v="Ahmed El-shalaby" u="1"/>
        <s v="Rahaf Sayed" u="1"/>
        <s v="Dalia Ehab" u="1"/>
        <s v="Nourallah Ahmed" u="1"/>
        <s v="Alaa El-desouky" u="1"/>
        <s v="Sobhy Mo3wad" u="1"/>
        <s v="Sanaa Ibrahim" u="1"/>
        <s v="Faten Ibrahim" u="1"/>
        <s v="Hussien Ghareeb" u="1"/>
        <s v="Alaa Ahmed M." u="1"/>
        <s v="Emad El-din Mohamed" u="1"/>
        <s v="Hanaa Hussien" u="1"/>
        <s v="Moustafa Abdelhamid" u="1"/>
        <s v="Ibrahim Mohamed " u="1"/>
        <s v="Mariam Ahmed" u="1"/>
        <s v="Nourhan Sobhi" u="1"/>
        <s v="Yazed Yousef" u="1"/>
        <s v="Hala Hatem" u="1"/>
        <s v="Bosaina Abdelrahman" u="1"/>
        <s v="Haitham Awad" u="1"/>
        <s v="Kholod Mohamed" u="1"/>
        <s v="Aya Ashraf" u="1"/>
        <s v="Erini Yousef" u="1"/>
        <s v="Hamdia Ali" u="1"/>
        <s v="Wessam Ismail" u="1"/>
        <s v="Dina Sayed Mohamed" u="1"/>
        <s v="Ahmed Naser el-din" u="1"/>
        <s v="Abdelrahman Fawzy" u="1"/>
        <s v="Samar Hasan" u="1"/>
        <s v="Sherif Moustafa" u="1"/>
        <s v="Reem Khaled" u="1"/>
        <s v="Azza Attia" u="1"/>
        <s v="Yousef Abdelkerim" u="1"/>
        <s v="Samer Hamdy" u="1"/>
        <s v="Ahmed El-shalby" u="1"/>
        <s v="Wael Badeer" u="1"/>
        <s v="Manar Talaat" u="1"/>
        <s v="Mohamed Abdelazim" u="1"/>
        <s v="Sherin El-nazer" u="1"/>
        <s v="Shimaa Almounir" u="1"/>
        <s v="Hussnia Mohamed" u="1"/>
        <s v="Zobida Abdelwahab" u="1"/>
        <s v="Mady Rizk" u="1"/>
        <s v="Samia El-shihamy" u="1"/>
        <s v="Nashwa Sobhy" u="1"/>
        <s v="Noureen Ahmed" u="1"/>
        <s v="Razan Samer" u="1"/>
        <s v="Marwa Ibrahim" u="1"/>
        <s v="Kawthar Salah" u="1"/>
        <s v="Basem Fawzy" u="1"/>
        <s v="Aisha Mohamed" u="1"/>
        <s v="Yazed Nasr" u="1"/>
        <s v="Mahmoud Essmat" u="1"/>
        <s v="Nada Mohamed" u="1"/>
        <s v="Savana Elmakky" u="1"/>
        <s v="Hoor Mohamed Hasan" u="1"/>
        <s v="Shimaa Abdelhamid" u="1"/>
        <s v="Manar Youseif" u="1"/>
        <s v="Habiba Ahmed" u="1"/>
        <s v="Fatma Khaled" u="1"/>
        <s v="Zeinb Ali" u="1"/>
        <s v="Fatma Sahrawy" u="1"/>
        <s v="Ahmed Sayed" u="1"/>
        <s v="Yahia 3oqel" u="1"/>
        <s v="Israa Hamdy" u="1"/>
        <s v="Asmaa El-safy" u="1"/>
        <s v="Dalia Abdelrady" u="1"/>
        <s v="Alfateh Mekky" u="1"/>
        <s v="Abdelmohsen Ibrahim" u="1"/>
        <s v="Maymana Khateb" u="1"/>
        <s v="Shorouk Ali" u="1"/>
        <s v="Yousef Abdelzaher" u="1"/>
        <s v="Nehal Ibrahim" u="1"/>
        <s v="Aziza Awad" u="1"/>
        <s v="Yousina Reda" u="1"/>
        <s v="Yousef Salah" u="1"/>
        <s v="Wafaa Mohamed" u="1"/>
        <s v="Ahmed Tamer" u="1"/>
        <s v="Mohamed Maged" u="1"/>
        <s v="Mohamed Abdo" u="1"/>
        <s v="Ahmed Elshaby" u="1"/>
        <s v="Hanan Eissa" u="1"/>
        <s v="Alaa Hafez" u="1"/>
        <s v="Seif Mouqbel" u="1"/>
        <s v="Heba Abo zaid" u="1"/>
        <s v="Loza Ahmed Mahmoud" u="1"/>
        <s v="Fatma Ahmed Taha" u="1"/>
        <s v="Nouran Mohamed" u="1"/>
        <s v="Habiba abdelfatah" u="1"/>
        <s v="Fatma Mahmoud" u="1"/>
        <s v="Soher Mahmoud" u="1"/>
        <s v="Nour Bendary" u="1"/>
        <s v="Heba Abdel Jawad" u="1"/>
        <s v="Saria Abdel Karim " u="1"/>
        <s v="Soha Mohamed" u="1"/>
        <s v="Alaa Hassan" u="1"/>
        <s v="Adel Naser Eldin" u="1"/>
        <s v="Nada Ali" u="1"/>
        <s v="Kamal Nassar" u="1"/>
        <s v="Monira Yassin" u="1"/>
        <s v="Mazar Kamal" u="1"/>
        <s v="Qamer Hegazy" u="1"/>
        <s v="Yazed Khedr" u="1"/>
        <s v="Walaa Moustafa" u="1"/>
        <s v="Nermin Ali" u="1"/>
        <s v="Maysa Shawqi" u="1"/>
        <s v="Hassan Haitham" u="1"/>
        <s v="Reham Ebrahim" u="1"/>
        <s v="Abdelrahman Adel" u="1"/>
        <s v="Rwayda Besher" u="1"/>
        <s v="Rana Hisham" u="1"/>
        <s v="Sarya Abdelkreem" u="1"/>
        <s v="Ranya Husain" u="1"/>
        <s v="Sohir Mahmoud" u="1"/>
        <s v="Mohamed Abdelazem" u="1"/>
        <s v="Afrag Mohamed" u="1"/>
        <s v="M3awya Ahmed" u="1"/>
        <s v="Alaa Amr" u="1"/>
        <s v="Farhan Qasem" u="1"/>
        <s v="Saef Moqbel" u="1"/>
        <s v="Amr Mohamed" u="1"/>
        <s v="Alaa Rezq" u="1"/>
        <s v="Malka Fahd" u="1"/>
        <s v="Qamar Hgazy" u="1"/>
        <s v="Wesam Esmail" u="1"/>
        <s v="Basant Hassan" u="1"/>
        <s v="Ahmed Medhat" u="1"/>
        <s v="Heba Abdelgaoad" u="1"/>
        <s v="Waal Mohamed" u="1"/>
        <s v="Yousef Abdelkreem" u="1"/>
        <s v="Osama Ahmed" u="1"/>
        <s v="Noren Ahmed" u="1"/>
        <s v="Modi Elmotery" u="1"/>
        <s v="Afaf Mohamed" u="1"/>
        <s v="Mahmoud Yasen" u="1"/>
        <s v="Atia Ashraf" u="1"/>
        <s v="Farid Abdelhamid" u="1"/>
        <s v="Karema Abdelwahed" u="1"/>
        <s v="Om hashem Abdelwahed" u="1"/>
        <s v="Hanem Hemdullah" u="1"/>
        <s v="Aml Mamdouh" u="1"/>
        <s v="Sara Yahia Fouad" u="1"/>
        <s v="Ahmed Nasr El-din" u="1"/>
        <s v="Rabah Mahmoud" u="1"/>
        <s v="Manar Saeid" u="1"/>
        <s v="Essam Abdelrehem" u="1"/>
        <s v="Lana Essam" u="1"/>
        <s v="Nancy Abdelfatah" u="1"/>
        <s v="Yassin Khaled" u="1"/>
        <s v="Abdelhady Abo Elsa3ad" u="1"/>
        <s v="Abeer Elfaky" u="1"/>
        <s v="Asmaa Mohamed" u="1"/>
        <s v="Hend Elmesalhy" u="1"/>
        <s v="Noureen Ahmed " u="1"/>
        <s v="Rawda Shehab" u="1"/>
        <s v="Zaina Ali" u="1"/>
        <s v="Samaa Magdy" u="1"/>
        <s v="Samia Ahmed" u="1"/>
        <s v="Anas Hassaneen" u="1"/>
        <s v="Asmaa Hosny" u="1"/>
        <s v="Mariam Abdullah" u="1"/>
        <s v="Sohaila abdel Azim" u="1"/>
        <s v="Shierf Ebrahim" u="1"/>
        <s v="M/Shorouk " u="1"/>
        <s v="Ranya Rashdi" u="1"/>
        <s v="Hagar Abdel3lim" u="1"/>
        <s v="Fatma Saadelden" u="1"/>
        <s v="Somaia Saad" u="1"/>
        <s v="Zenab Magdy" u="1"/>
        <s v="Jana Walid" u="1"/>
        <s v="Mona Abed" u="1"/>
        <s v="Abdelmohseen Ebrahim" u="1"/>
        <s v="Hanan Aesaa" u="1"/>
        <s v="Hisain Mahmoud" u="1"/>
        <s v="Soha Mohamed " u="1"/>
        <s v="Ahmed Adam" u="1"/>
        <s v="Mohamed Mortada" u="1"/>
        <s v="Yaseen Ali" u="1"/>
        <s v="Enas Elshikh" u="1"/>
        <s v="Sara Abdelazez" u="1"/>
        <s v="Solaf Ahmed " u="1"/>
        <s v="Aida Ahmed" u="1"/>
        <s v="Doaa Elshref" u="1"/>
        <s v="Hany Asameldin" u="1"/>
        <s v="Waad Adel" u="1"/>
        <s v="Wael Mohamed" u="1"/>
        <s v="Eman Faroq" u="1"/>
        <s v="Aser Ahmed" u="1"/>
        <s v="Maha Badawy" u="1"/>
        <s v="Abdelminam Mousa" u="1"/>
        <s v=" Mariam Mohamed" u="1"/>
        <s v="Kamilia Husain" u="1"/>
        <s v="Rafef Husain" u="1"/>
        <s v="Attia Ashraf" u="1"/>
        <s v="Enas Darwesh" u="1"/>
        <s v="Mouhga Salah" u="1"/>
        <s v="Malak Ammer" u="1"/>
        <s v="Enas Kamal" u="1"/>
        <s v="Abrar Gamil" u="1"/>
        <s v="Wessam Isamil" u="1"/>
        <s v="Sohila Mohamed" u="1"/>
        <s v="Eman Farouk" u="1"/>
        <s v="Yazed Naser" u="1"/>
        <s v="Mona Salem" u="1"/>
        <s v="Aya Samir" u="1"/>
        <s v="Amr Abdullah" u="1"/>
        <s v="Zobida Abdelrahman" u="1"/>
        <s v="Marwa Waled" u="1"/>
        <s v="Moatasem Ibrahim" u="1"/>
        <s v="Mohamed Medhat" u="1"/>
        <s v="Tala Maged" u="1"/>
        <s v="Tasnim Ismail" u="1"/>
        <s v="Ahmed Mahmoud Ahmed" u="1"/>
        <s v="Hanan Fathy" u="1"/>
        <s v="Asma Elsafy" u="1"/>
        <s v="Ghada Shaban" u="1"/>
        <s v="Fatma Fouad" u="1"/>
        <s v="Yaser Zoher" u="1"/>
        <s v="Eslam Khaled" u="1"/>
        <s v="Abdelrahman" u="1"/>
        <s v="Haya Hedar" u="1"/>
        <s v="Laila El3mary" u="1"/>
        <s v="Aaser Ahmed " u="1"/>
        <s v="Maisa Shawqe" u="1"/>
        <s v="Shikha Salah" u="1"/>
        <s v="Mo3tasm Ebrahim" u="1"/>
        <s v="Ebrahim Mahros" u="1"/>
        <s v="Eman Farwq" u="1"/>
        <s v="Maya Mahmoud" u="1"/>
        <s v="Ahmed Abas" u="1"/>
        <s v="Mohamed Abdelfatah" u="1"/>
        <s v="Omar Zaki" u="1"/>
        <s v="Ranya Mahmoud" u="1"/>
        <s v="Wafaa Ebrahim" u="1"/>
        <s v="Hala Bayoumy" u="1"/>
        <s v="Fatema Elhusiny" u="1"/>
        <s v="Fatma Abdelgalel" u="1"/>
        <s v="Amina Farag" u="1"/>
        <s v="Menna Abdelminam" u="1"/>
        <s v="Rasha Ahmed" u="1"/>
        <s v="Hanaa Hashem" u="1"/>
        <s v="Amna Farhan" u="1"/>
        <s v="Inas Kamal" u="1"/>
        <s v="Sayada Elasyed" u="1"/>
        <s v="Ahmed Mahmoud Khalil" u="1"/>
        <s v="Ayman Abdelrahman" u="1"/>
        <s v="Nada" u="1"/>
        <s v="Taher Nofel" u="1"/>
        <s v="Nawar Soliman" u="1"/>
        <s v="Ashrqat Naser" u="1"/>
        <s v="Nadeen Abdelsalam" u="1"/>
        <s v="Haitham Bakry" u="1"/>
        <s v="Mona Salah" u="1"/>
        <s v="Hamza Alaa" u="1"/>
        <s v="Ibrahim Mahrous" u="1"/>
        <s v="Basem Abdelman3em" u="1"/>
        <s v="Yassin Hatem" u="1"/>
        <s v="Moustafa Gamal" u="1"/>
        <s v="Reda Khaled" u="1"/>
        <s v="Asmaa Ashraf" u="1"/>
        <s v="Khaled Ali" u="1"/>
        <s v="Amr M. Moustafa" u="1"/>
        <s v="Mayar Wessam" u="1"/>
        <s v="Zahra Ramadan" u="1"/>
        <s v="Attif Matar" u="1"/>
        <s v="Shimaa Hosny" u="1"/>
        <s v="Menna Abdelman3em" u="1"/>
        <s v="Tarek Hafez" u="1"/>
        <s v="Hanan Hassan" u="1"/>
        <s v="Ahmed Khalil" u="1"/>
        <s v="Ashraf Abdelhalim" u="1"/>
        <s v="Reham Saqr" u="1"/>
        <s v="Loai Abdelrazik" u="1"/>
        <s v="Alaa Khaled" u="1"/>
        <s v="Manar Mabrouk" u="1"/>
        <s v="Nermeen Roshdy" u="1"/>
        <s v="Fathia Mahfouz" u="1"/>
        <s v="Yousef Hazem" u="1"/>
        <s v="Donia Ibrahim" u="1"/>
        <s v="Ameena Abdelsalam" u="1"/>
        <s v="Adama Lawal" u="1"/>
        <s v="Naser Mahmoud" u="1"/>
        <s v="Mariam Adel" u="1"/>
        <s v="Ahmed Ismail" u="1"/>
        <s v="Maha Abdelma3tmed" u="1"/>
        <s v="Abdelman3em Abdelhamid" u="1"/>
        <s v="Fathia Shawqy" u="1"/>
        <s v="Assem Lotfy" u="1"/>
        <s v="Amana Qassem" u="1"/>
        <s v="Ahmed El-sayed" u="1"/>
        <s v="Ebtsam El-senosy" u="1"/>
        <s v="Amira Samy" u="1"/>
        <s v="Mahoud El-tohamy" u="1"/>
        <s v="Najat Mansour" u="1"/>
        <s v="Hanan Hamed" u="1"/>
        <s v="Mohamed Morsy" u="1"/>
        <s v="Mahmoud Ayman" u="1"/>
        <s v="Shafeq Taleb" u="1"/>
        <s v="Zeinb Hosney" u="1"/>
        <s v="Wafaa Ahmed Ibrahim" u="1"/>
        <s v="Rania Hussien" u="1"/>
        <s v="Mariam Mohsen" u="1"/>
        <s v="Moustafa Mohamed" u="1"/>
        <s v="Karma Mohamed" u="1"/>
        <s v="Ali Hussien Ali" u="1"/>
        <s v="Nasr Abdo" u="1"/>
        <s v="Mo3tasem Ibrahim" u="1"/>
        <s v="Rania Mohamed" u="1"/>
        <s v="Shimaa Hosney" u="1"/>
        <s v="Mahmoud Hasan" u="1"/>
        <s v="Enas Darwish" u="1"/>
        <s v="Khadija Abdelhamid" u="1"/>
        <s v="Mounira Mohamed" u="1"/>
        <s v="Kenda El-marqby" u="1"/>
        <s v="Moustafa Basem" u="1"/>
        <s v="Ahmed Nagah" u="1"/>
        <s v="Hassnaa Hussien" u="1"/>
        <s v="Doha Nasser " u="1"/>
        <s v="Ghaida Al-Kardani" u="1"/>
        <s v="Sagi Mohamed " u="1"/>
        <s v="Hany Essam" u="1"/>
        <s v="Abdelaleem Abdo" u="1"/>
        <s v="Atallah Madi" u="1"/>
        <s v="Mayasa Shawqy" u="1"/>
        <s v="Salma Mohy Eldin" u="1"/>
        <s v="Sara Abdelaziz" u="1"/>
        <s v="Gehan Mohamed" u="1"/>
        <s v="Hasan Naser" u="1"/>
        <s v="Yousef Medhat" u="1"/>
        <s v="Mohamed Zainy" u="1"/>
        <s v="Abdullah Bakhet" u="1"/>
        <s v="Eman Abdelnaser" u="1"/>
        <s v="Amany Abdelaziz" u="1"/>
        <s v="Abdelrahman Haroun" u="1"/>
        <s v="Jana Ibrahim" u="1"/>
        <s v="Ahmed Hagag" u="1"/>
        <s v="Mai Abdelrahman" u="1"/>
        <s v="Ghaidaa Elqurdany" u="1"/>
        <s v="Mona Abdelhafez" u="1"/>
        <s v="Eman El-sayed" u="1"/>
        <s v="Malka Hasan" u="1"/>
        <s v="Nadia Fathy" u="1"/>
        <s v="Tamim Ahmed" u="1"/>
        <s v="Nadia Abdelmen3em" u="1"/>
        <s v="Abdelbaset Ahmed" u="1"/>
        <s v="Ragaa Mohamed" u="1"/>
        <s v="Mo3tsem Ibrahim" u="1"/>
        <s v="Mohamed Abdelnabi" u="1"/>
        <s v="Abdel3alim Abdo" u="1"/>
        <s v="Nasra Hasan" u="1"/>
        <s v="Fathia Shawq" u="1"/>
        <s v="Assem Lotfi" u="1"/>
        <s v="Amgad Tolba" u="1"/>
        <s v="Maysr Halwla" u="1"/>
        <s v="Rafa Sharf Eldin" u="1"/>
        <s v="Fatma Abdelman3em" u="1"/>
        <s v="Safaa Abdel Hakim" u="1"/>
        <s v="Farah Namir" u="1"/>
        <s v="Safia Yousef" u="1"/>
        <s v="Kamel Hussein" u="1"/>
        <s v="Zeinb Mohamed" u="1"/>
        <s v="Intsar Mahfouz" u="1"/>
        <s v="Nasser Mahmoud" u="1"/>
        <s v="Saga Naser" u="1"/>
        <s v="Salwa Abdelhamid" u="1"/>
        <s v="Hossam Mohsen" u="1"/>
        <s v="Shawqy Abdelghany" u="1"/>
        <s v="Mohamed Abdelhafez" u="1"/>
        <s v="Souaad Mohamed" u="1"/>
        <s v="Sanaa Yahia" u="1"/>
        <s v="Khawla Farg" u="1"/>
        <s v="Ahmed Mohmed" u="1"/>
        <s v="Shawqi Ali Abdullah" u="1"/>
        <s v="Noura Yousry" u="1"/>
        <s v="Rania Hamouda" u="1"/>
        <s v="Sara Hamdy" u="1"/>
        <s v="Zakria Ahmed" u="1"/>
        <s v="Noura Mansour" u="1"/>
        <s v="Aliya Lawal" u="1"/>
        <s v="Abobakr Zakria" u="1"/>
        <s v="Nasr Abdelmen3em" u="1"/>
        <s v="Abdo Nasr" u="1"/>
        <s v="Mahmoud Mousalm" u="1"/>
        <s v="Abdel3aty Gom3a" u="1"/>
        <s v="Marwa Ali" u="1"/>
        <s v="Roqia Hasneen" u="1"/>
        <s v="Menna tallah Abo Elnasr" u="1"/>
        <s v="Savana Elmalky" u="1"/>
        <s v="Mohamed Moursy" u="1"/>
        <s v="Aya Abdel3aty" u="1"/>
        <s v="Heba Abdelgawad" u="1"/>
        <s v="Saga Mohamed" u="1"/>
        <s v="Omnia Abdelmen3em" u="1"/>
        <s v="Amena Abdelsalam" u="1"/>
        <s v="Abdelrahman Amr" u="1"/>
        <s v="Akmal Mourtada" u="1"/>
        <s v="Mona Mohamed Ali" u="1"/>
        <s v="Reem Yasser" u="1"/>
        <s v="Yousef Ramadan" u="1"/>
        <s v="Nermen Roshdy" u="1"/>
        <s v="Omar Abdelaal" u="1"/>
        <s v="Yousef Abdelkerem" u="1"/>
        <s v="Saad Mohamed" u="1"/>
        <s v="Rania Ragab" u="1"/>
        <s v="Mahmoud Salama" u="1"/>
        <s v="Aziza Mohamed" u="1"/>
        <s v="Roqia Hussien" u="1"/>
        <s v="Mohy Eldin Farghly" u="1"/>
        <s v="Ali Abdeldaim" u="1"/>
        <s v="Fatma Khalaf" u="1"/>
        <s v="Rawda Hasan" u="1"/>
        <s v="Safaa Abdelhakim" u="1"/>
        <s v="Feras El-khafagy" u="1"/>
        <s v="Abo bakr Zakria" u="1"/>
        <s v="Amjad Talaba" u="1"/>
        <s v="Amani Abdel Aziz" u="1"/>
        <s v="Bismillah Shehata" u="1"/>
        <s v="Maryam Ali" u="1"/>
        <s v="Aziza Mahamed" u="1"/>
        <s v="Fatima Khalaf" u="1"/>
        <s v="Asmaa Attia " u="1"/>
        <s v="Hussein Haitham " u="1"/>
        <s v="Khaled Badawi" u="1"/>
        <s v="Abdul Rahman Muhamad" u="1"/>
        <s v="Muhamad Magdy " u="1"/>
        <s v="Mahmoud Abdel Hamid " u="1"/>
        <s v=" Mahamed Abdullah Reda" u="1"/>
        <s v="Bassam Ibrahim" u="1"/>
        <s v="Ahmed Dawood" u="1"/>
        <s v=" Abdel3alim Abdo" u="1"/>
        <s v="Islam Khaled" u="1"/>
        <s v="Adham Abdelfatah" u="1"/>
        <s v="Malek Ahmed" u="1"/>
        <s v="Samia Elshohemy" u="1"/>
        <s v="Abo bakr Saad" u="1"/>
        <s v="Sara Abdelmotelb" u="1"/>
        <s v="Hoda Abdelmotleb" u="1"/>
        <s v="Mahmoud El-nagar" u="1"/>
        <s v="Mohamed El-nagar" u="1"/>
        <s v="Yasmin Yahia" u="1"/>
        <s v="Menna Ibrahim" u="1"/>
        <s v="Mohamed Ahmed Elsayed" u="1"/>
        <s v="Hamdia Ali Ahmed" u="1"/>
        <s v="Noha Shams Eldin" u="1"/>
        <s v="Eslam Elmogy" u="1"/>
        <s v="Reham Ahmed" u="1"/>
        <s v="Mohamed Tarek" u="1"/>
        <s v="Shourok Fares" u="1"/>
        <s v="Moataz Nasr" u="1"/>
        <s v="Ahmed Se3dawy" u="1"/>
        <s v="Moustafa Eid" u="1"/>
        <s v="Alaa Eldesaoky" u="1"/>
        <s v="Rasha Ahmed Hussien" u="1"/>
        <s v="Mariam Ali" u="1"/>
        <s v="Waled 3etman" u="1"/>
        <s v="Reham Khaled" u="1"/>
        <s v="Aisha Idress" u="1"/>
        <s v="Medhat Moustafa" u="1"/>
        <s v="Fathia Hamdy" u="1"/>
        <s v="Randa Abdelwahab" u="1"/>
        <s v="Roqia Osama" u="1"/>
        <s v="Elham Farouk" u="1"/>
        <s v="Mohamed Abdullah" u="1"/>
        <s v="Hany Hasan" u="1"/>
        <s v="Nasrt Abdelkathem" u="1"/>
        <s v="Fathia Yassin" u="1"/>
        <s v="Fatma Eldahdoh" u="1"/>
        <s v="Omar Ayman " u="1"/>
        <s v="Fadwa Awad" u="1"/>
        <s v="Sohaila Magdy" u="1"/>
        <s v="Nabil Hassan" u="1"/>
        <s v="Rou'aa Karm" u="1"/>
        <s v="Tarek Moustafa" u="1"/>
        <s v="Ragaa Tag Eldin" u="1"/>
        <s v="Ne3mat Hasan" u="1"/>
        <s v="Yara Nady" u="1"/>
        <s v="Hemdan Abdelmohimen" u="1"/>
        <s v="Basem Abdelmen3em" u="1"/>
        <s v="Alhag Abo bakr" u="1"/>
        <s v="Mohamed Fares" u="1"/>
        <s v="Waled 3tman" u="1"/>
        <s v="Amnna Qasem" u="1"/>
        <s v="Mahmoud Abdelsabour" u="1"/>
        <s v="Almaa Hashem" u="1"/>
        <s v="Safia Hasan" u="1"/>
        <s v="Asmaa Attia" u="1"/>
        <s v="Fathya Hamdy" u="1"/>
        <s v="Hader Dawoud " u="1"/>
        <s v="Sedra Osama " u="1"/>
        <s v="Moustafa Reda" u="1"/>
        <s v="Sameh Elqattan" u="1"/>
        <s v="Nasrt Abdelkazem" u="1"/>
        <s v="Ragaa Moahmed" u="1"/>
        <s v="Shourok Ahmed" u="1"/>
        <s v="Idrees Mohamed" u="1"/>
        <s v="Mariam Marwan" u="1"/>
        <s v="Mohamed Mohsen" u="1"/>
        <s v="Shaden Mo3taz" u="1"/>
        <s v="Safwat Qurny" u="1"/>
        <s v="Hanan Mahmoud" u="1"/>
        <s v="Roaa Karm" u="1"/>
        <s v="Yousef Ali" u="1"/>
        <s v="Mohamed Abdelnaby" u="1"/>
        <s v="Elsenousy Mohamed" u="1"/>
        <s v="Mahmoud Abdelsabor" u="1"/>
        <s v="3lamaa Hashem" u="1"/>
        <s v="Azza Salah" u="1"/>
        <s v="Almazz Mohamed" u="1"/>
        <s v="Nabil Hasan" u="1"/>
        <s v="Gehad Ghareb" u="1"/>
        <s v="Adam Naser" u="1"/>
        <s v="Rehab Ibrahim" u="1"/>
        <s v="Mohamed Abdelwahab" u="1"/>
        <s v="Hamdy Moustafa" u="1"/>
        <s v="Mayar Osama" u="1"/>
        <s v="Amona Hamed " u="1"/>
        <s v="Asmaa Ayman " u="1"/>
        <s v="Fatima Youssef" u="1"/>
        <s v="Mohamed " u="1"/>
        <s v="Soaad Hamza" u="1"/>
        <s v="Heba Sayed" u="1"/>
        <s v="Mouraf Alarnaout" u="1"/>
        <s v="Sara Gamal" u="1"/>
        <s v="Ali Osama" u="1"/>
        <s v="Gourge Hana" u="1"/>
        <s v="Hussein Mohamed" u="1"/>
        <s v="Elhag Abo bakr" u="1"/>
        <s v="Nagah Atta" u="1"/>
        <s v="Rania Hussein" u="1"/>
        <s v="Lina Ahmed" u="1"/>
        <s v="Nourseen Ahmed" u="1"/>
        <s v="Joumana Ahmed" u="1"/>
        <s v="Ahmed Nagy" u="1"/>
        <s v="Adel Shalaby" u="1"/>
        <s v="Mona Sobhy Nour" u="1"/>
        <s v="Ali Abdeldayam" u="1"/>
        <s v="Nahed Abdelkhaleq" u="1"/>
        <s v="Sahar Saad " u="1"/>
        <s v="Noha Ali Hasan" u="1"/>
        <s v="Abdelmaqsoud Soliman" u="1"/>
        <s v="Rehab Attif" u="1"/>
        <s v="Almaz Mohamed" u="1"/>
        <s v="Sabrin Fathy" u="1"/>
        <s v="Mohamed Ghasan" u="1"/>
        <s v="Asmaa Tarek" u="1"/>
        <s v="Najat Farg" u="1"/>
        <s v="Sabah Ali" u="1"/>
        <s v="Mohamed Shabaan" u="1"/>
        <s v="Elameen Bashery" u="1"/>
        <s v="Soaad Mohamed" u="1"/>
        <s v="Hoor Selim" u="1"/>
        <s v="Farida Mohamed" u="1"/>
        <s v="Mai Samir" u="1"/>
        <s v="Dalia Ibrahim" u="1"/>
        <s v="3amir Ahmed" u="1"/>
        <s v="Eman Nagy Abdelhamid" u="1"/>
        <s v="Ma3awia Ahmed" u="1"/>
        <s v="Labib Ahmed" u="1"/>
        <s v="Abdelatti Gom3a" u="1"/>
        <s v="Aisha Idrees" u="1"/>
        <s v="Bashair Ghaleb" u="1"/>
        <s v="Mo'men Saad" u="1"/>
        <s v="Assem Mahmoud" u="1"/>
        <s v="Azza Zain" u="1"/>
        <s v="Esraa Eid" u="1"/>
        <s v="Wafaa Ibrahim" u="1"/>
        <s v="Ahmed Tarek" u="1"/>
        <s v="Ya3qoub Mohamed" u="1"/>
        <s v="Mohamed Waled" u="1"/>
        <s v="Shorouk Fares" u="1"/>
        <s v="Mohaned Medhat" u="1"/>
        <s v="Sherif  Mohamed " u="1"/>
        <s v="Ahmed Eid El3adwy" u="1"/>
        <s v="Abdullah Assem" u="1"/>
        <s v="Aisha Hasan" u="1"/>
        <s v="Hasan Moustafa" u="1"/>
        <s v="Reda Ali" u="1"/>
        <s v="Amal Abdelbaset" u="1"/>
        <s v="Aya Atheer" u="1"/>
        <s v="Atheer Labib" u="1"/>
        <s v="Moustafa Samy" u="1"/>
        <s v="Samira Mohamed" u="1"/>
        <s v="Mohamed Ziyad " u="1"/>
        <s v="Amany Shalaby" u="1"/>
        <s v="Omnia Moustafa" u="1"/>
        <s v="Omar Ahmed Metwaly" u="1"/>
        <s v="Mohamed Ayoub" u="1"/>
        <s v="Om Mohamed" u="1"/>
        <s v="Nageeb Mohamed" u="1"/>
        <s v="Mahmoud Abdelqader" u="1"/>
        <s v="Naseem Omar " u="1"/>
        <s v="Omar Mustafa" u="1"/>
        <s v="Ebtihag Awadallah " u="1"/>
        <s v="Alyaa Nader" u="1"/>
        <s v="Hader Fouad" u="1"/>
        <s v="Menna Hamdy" u="1"/>
        <s v="Noha Salah" u="1"/>
        <s v="Mou3wia Ahmed" u="1"/>
        <s v="Waled Shaheen" u="1"/>
        <s v="Bashir Ghaleb" u="1"/>
        <s v="Mariam Wabry" u="1"/>
        <s v="Marwan Gaber" u="1"/>
        <s v="Moustafa Hanfy" u="1"/>
        <s v="Sawsan Salem" u="1"/>
        <s v="Mariam Sayed" u="1"/>
        <s v="Samira Tawfik" u="1"/>
        <s v="Ayan Adem" u="1"/>
        <s v="Amino Farah" u="1"/>
        <s v="Nour eldin Abdelatif" u="1"/>
        <s v="lobna abdelfattah" u="1"/>
        <s v="Mohamed Siraj " u="1"/>
        <s v="Maysoon Mustafa " u="1"/>
        <s v="Youssef Khaled Mohamed" u="1"/>
        <s v="Esraa Ahmed " u="1"/>
        <s v="Shahad Walid" u="1"/>
        <s v="Ahmed El-garhy" u="1"/>
        <s v="Lina Tariq" u="1"/>
        <s v="Nima Othman " u="1"/>
        <s v="Mohamed Abdullah " u="1"/>
        <s v="Magdy Mohamed " u="1"/>
        <s v="Mustafa Magdy " u="1"/>
        <s v="Abdel Ati Sayed " u="1"/>
        <s v="Mustafa Abdul Sattar" u="1"/>
        <s v="Anwar Mohamed " u="1"/>
        <s v="Mustafa Ahmed " u="1"/>
        <s v="Donia Ibrahim " u="1"/>
        <s v="Hanaa Mohamed " u="1"/>
        <s v="Omar Waild " u="1"/>
        <s v="Youssef Mustafa " u="1"/>
        <s v="Abdul Rahim" u="1"/>
        <s v="Shahnaz Abdul Hakim" u="1"/>
        <s v="Marfit Mohamed" u="1"/>
        <s v="Angia Abdullah" u="1"/>
        <s v="doaa Farag Ahmed " u="1"/>
        <s v="Eress Ahmed " u="1"/>
        <s v="Fathia Mahfouz " u="1"/>
        <s v="Genie Ibrahim " u="1"/>
        <s v="Mayar Osama " u="1"/>
        <s v="Sherif Mohamed" u="1"/>
        <s v="Hanady Abdullah" u="1"/>
        <s v="Nashwa Shehata" u="1"/>
        <s v="Gamal Abdelnaser" u="1"/>
        <s v="Ahmed Eid" u="1"/>
        <s v="Farg Abdelrahman" u="1"/>
        <s v="Aml Shabaan" u="1"/>
        <s v="Manar Salah" u="1"/>
        <s v="Moustafa Sami" u="1"/>
        <s v="Shahinaz Abdelhamid" u="1"/>
        <s v="Fatma Abdelrehim" u="1"/>
        <s v="Waled Shahin" u="1"/>
        <s v="Malka Refaat" u="1"/>
        <s v="Mahmoud M. Taher" u="1"/>
        <s v="Intsar Saleh" u="1"/>
        <s v="Rasha Nady" u="1"/>
        <s v="Talin Mohamed" u="1"/>
        <s v="Nasra Abdelwanes" u="1"/>
        <s v="Shorok Abdullah" u="1"/>
        <s v="Shawqy Abdullah" u="1"/>
        <s v="Amona Hamed" u="1"/>
        <s v="Ragaa Abdelwahed" u="1"/>
        <s v="Adel Mahmoud" u="1"/>
        <s v="Elham Shahin" u="1"/>
        <s v="Moustafa Hussien" u="1"/>
        <s v="Ghenwa Waled" u="1"/>
        <s v="Ali Sherif" u="1"/>
        <s v="Wafaa Sayed" u="1"/>
        <s v="Angie Medhat " u="1"/>
        <s v="Mahdy Hatem" u="1"/>
        <s v="Heba Hussien" u="1"/>
        <s v="Safaa Fawzy" u="1"/>
        <s v="Mohamed Fathy" u="1"/>
        <s v="Shahd Fouad" u="1"/>
        <s v="Omnia Maher" u="1"/>
        <s v="Kareem Mohamed" u="1"/>
        <s v="Hesham Mahmoud" u="1"/>
        <s v="Abdelrahman Yahia" u="1"/>
        <s v="Ahmed Mohamed Saleh" u="1"/>
        <s v="Fatma Abdelrahem" u="1"/>
        <s v="Khedr Ibrahim" u="1"/>
        <s v="Aziza Wahed" u="1"/>
        <s v="Mennatallah Mohamed" u="1"/>
        <s v="Moustafa Abdelsatar" u="1"/>
        <s v="Farghly Ramadan" u="1"/>
        <s v="Yousef Fathy" u="1"/>
        <s v="Rofida Gaber" u="1"/>
        <s v="Shimaa Mohsen" u="1"/>
        <s v="Basma Mohamed Mansour" u="1"/>
        <s v="Mohamed Ezzat" u="1"/>
        <s v="Ahlam Mohamed" u="1"/>
        <s v="Ahmed Ibrahim" u="1"/>
        <s v="Hamada Mohamed" u="1"/>
        <s v="Ahmed Heshmat" u="1"/>
        <s v="Mohamed Hag" u="1"/>
        <s v="Hany Nabil" u="1"/>
        <s v="Mohanad Medhat" u="1"/>
        <s v="Elham Abdelmonsef" u="1"/>
        <s v="Ramadan Taha" u="1"/>
        <s v="Abdel3atty Sayed" u="1"/>
        <s v="Mona Abdelmahsen" u="1"/>
        <s v="Bashaer Ghaleb" u="1"/>
        <s v="Nourhan Younis" u="1"/>
        <s v="Basmla Mahmoud" u="1"/>
        <s v="Kholod Moustafa" u="1"/>
        <s v="Asmaa Mansour" u="1"/>
        <s v="Khadija Ahmed" u="1"/>
        <s v="Mohamed Ibrahim " u="1"/>
        <s v="Zohal Hassan Ali" u="1"/>
        <s v="Gehan Gamal" u="1"/>
        <s v="Madiha Ahmed" u="1"/>
        <s v="Moataz Attia" u="1"/>
        <s v="Mai Ibrahim Elgaml" u="1"/>
        <s v="Rabie Abo elhasan" u="1"/>
        <s v="Basmala Hasan" u="1"/>
        <s v="Mahmoud Mahran" u="1"/>
        <s v="Yassin Abdullah" u="1"/>
        <s v="Mona Ebeed" u="1"/>
        <s v="Jana Abdelrahman" u="1"/>
        <s v="Safaa Ahmed Eldaly" u="1"/>
        <s v="Wael Ahmed" u="1"/>
        <s v="Amer " u="1"/>
        <s v="Asmaa Ibrahim " u="1"/>
        <s v="Sara Hani" u="1"/>
        <s v="Kawthar Youssef" u="1"/>
        <s v="Shourok Abdullah" u="1"/>
        <s v="Engy Medhat" u="1"/>
        <s v="Rehwa Adam" u="1"/>
        <s v="Rodina Moustafa" u="1"/>
        <s v="Reem Hussein" u="1"/>
        <s v="Hanan Attif" u="1"/>
        <s v="Abdullah Ayman Abdullah" u="1"/>
        <s v="Fatma Fawzy" u="1"/>
        <s v="Nafisa Saber" u="1"/>
        <s v="Tarek Saleh" u="1"/>
        <s v="Ma'moon Olingla" u="1"/>
        <s v="Mohamed Shibl" u="1"/>
        <s v="Mohamed Gohar" u="1"/>
        <s v="Khadra Elsayed" u="1"/>
        <s v="Eman Abdelgawad" u="1"/>
        <s v="Mahmoud Abdelrazik" u="1"/>
        <s v="Rabiea Abo Elhasan" u="1"/>
        <s v="Mamdouh Abdelhamed" u="1"/>
        <s v="Mohamed Eid " u="1"/>
        <s v="Mohamed Salah 3dly" u="1"/>
        <s v="Khaled Ahmed Helmy" u="1"/>
        <s v="Manga Mohamed" u="1"/>
        <s v="Mona Abdelmohsen" u="1"/>
        <s v="Ahmed M. Sayed" u="1"/>
        <s v="Fatima Moftah" u="1"/>
        <s v="Manal Tawfik" u="1"/>
        <s v="Anwar Mohamed" u="1"/>
        <s v="Moustafa Ahmed" u="1"/>
        <s v="Ammar Osama" u="1"/>
        <s v="Siham Al-Sawaf" u="1"/>
        <s v="Kareem Mansour" u="1"/>
        <s v="Mai Elsayed" u="1"/>
        <s v="Mamdouh Abdelhamid" u="1"/>
        <s v="Ahmed Abdullah" u="1"/>
        <s v="Mohamed M. Taher" u="1"/>
        <s v="Mo3awia Ahmed" u="1"/>
        <s v="Basher Moustafa" u="1"/>
        <s v="Moustafa Babkr" u="1"/>
        <s v="Abdelkarim Nagy" u="1"/>
        <s v="Safaa A. Eldaly" u="1"/>
        <s v="Jana Attif" u="1"/>
        <s v="Ma3zza Ahmed" u="1"/>
        <s v="Nawar Salman" u="1"/>
        <s v="Zohal Hasan" u="1"/>
        <s v="Sayda Hamada" u="1"/>
        <s v="Osama Abdelfatah" u="1"/>
        <s v="Abdelrehim Hasan" u="1"/>
        <s v="Ayman M. Gad" u="1"/>
        <s v="Omar Alfarouk" u="1"/>
        <s v="Samia Alshehamy" u="1"/>
        <s v="Magda Salah" u="1"/>
        <s v="Munira Masoud" u="1"/>
        <s v="Islam Waseem" u="1"/>
        <s v="Ganat Mohamed" u="1"/>
        <s v="Israa Ahmed" u="1"/>
        <s v="Karima Rashed" u="1"/>
        <s v="Amir Ayman" u="1"/>
        <s v="Abdelrahman Abdelrazaq" u="1"/>
        <s v="Mahmoud Abdelrazaq" u="1"/>
        <s v="Abdelrazaq Mahmoud" u="1"/>
        <s v="Rawya Eid" u="1"/>
        <s v="Jawana Yaser" u="1"/>
        <s v="Engy Yaser" u="1"/>
        <s v="Sarah Halabi" u="1"/>
        <s v="Aladdin Mohamed" u="1"/>
        <s v="Fathia Mohamed" u="1"/>
        <s v="Kenan Mohamed Ali" u="1"/>
        <s v="Somia Abdullah" u="1"/>
        <s v="Mahmoud Ehab" u="1"/>
        <s v="Ahmed Ehab" u="1"/>
        <s v="Mounira Masoud" u="1"/>
        <s v="Nour Eldin Abdelattif" u="1"/>
        <s v="Alabbas Khaled" u="1"/>
        <s v="Eman Ahmed" u="1"/>
        <s v="Eissa Ahmed" u="1"/>
        <s v="Shimaa Ali" u="1"/>
        <s v="Ramy Ali" u="1"/>
        <s v="Karema Rashed" u="1"/>
        <s v="Nada M. Abdullah" u="1"/>
        <s v="Mous3ab Ismail" u="1"/>
        <s v="Karem Mohamed" u="1"/>
        <s v="Mahmoud Hesham" u="1"/>
        <s v="Rabiae 3lwany" u="1"/>
        <s v="Ahmed Rahshad" u="1"/>
        <s v="Gehan Fawzy" u="1"/>
        <s v="Moustafa Basher" u="1"/>
        <s v="Basher Babkr" u="1"/>
        <s v="Mahmoud M. Abdelrehem" u="1"/>
        <s v="Essam 3antar" u="1"/>
        <s v="Heba Magdy" u="1"/>
        <s v="Khaled Aladdin" u="1"/>
        <s v="Mustafa Ahmed" u="1"/>
        <s v="Tarik Sherif " u="1"/>
        <s v="Mayada Taiseer" u="1"/>
        <s v="Manal Tawfiq" u="1"/>
        <s v="Mustafa Abdel Sattar" u="1"/>
        <s v="Hayat Haider Ahmed" u="1"/>
        <s v="Sidra Mohamed" u="1"/>
        <s v="Heba Mohamed" u="1"/>
        <s v="Angie Yasser" u="1"/>
        <s v="Suzan Mohamed" u="1"/>
        <s v="Yahia Ehab Ahmed" u="1"/>
        <s v="Salma Fawzi" u="1"/>
        <s v="Yousef Abdelkareem" u="1"/>
        <s v="Mohamed Abdul Mohsen" u="1"/>
        <s v="Abdelrahman 3elwy" u="1"/>
        <s v="Shahad Shaker" u="1"/>
        <s v="Shorouk Mohamed" u="1"/>
        <s v="Fatma Yasin" u="1"/>
        <s v="Mohamed Sharf Eldin" u="1"/>
        <s v="Islam Wasem" u="1"/>
        <s v="Mahmoud M. Abdelrahem" u="1"/>
        <s v="Moustafa Abdelrazik" u="1"/>
        <s v="Loza Ahmed" u="1"/>
        <s v="Hesham Sobhy" u="1"/>
        <s v="Ahmed Nagi" u="1"/>
        <s v="Hamdan Abdelmohimen" u="1"/>
        <s v="Mohamed Tag" u="1"/>
        <s v="Soher Nabil" u="1"/>
        <s v="Jelan Rashed" u="1"/>
        <s v="Karema Rashedy" u="1"/>
        <s v="Karema Mohamed" u="1"/>
        <s v="Ahmed Abdelaziz" u="1"/>
        <s v="Amany Mohamed" u="1"/>
        <s v="Sanaa Raafat" u="1"/>
        <s v="Adam Hamdy" u="1"/>
        <s v="Safaa Taha" u="1"/>
        <s v="Mirna Ayman" u="1"/>
        <s v="Hamam Abdelmalek" u="1"/>
        <s v="Dina Mustafa" u="1"/>
        <s v="Mahmoud Abdul Hamid" u="1"/>
        <s v="Rania Abdel Moheim" u="1"/>
        <s v="Nagah Arafat " u="1"/>
        <s v="Samir Hussein" u="1"/>
        <s v="Fatima Attia" u="1"/>
        <s v="Farghal Ramadan" u="1"/>
        <s v="Mona Ali" u="1"/>
        <s v="Fadi Nabil " u="1"/>
        <s v="Mahmoud Gamal" u="1"/>
        <s v="Ganat M. Fawzy" u="1"/>
        <s v="Hussien Shawqy" u="1"/>
        <s v="Aya Tamer" u="1"/>
        <s v="Mojtaba Mohamed" u="1"/>
        <s v="Samar Othman" u="1"/>
        <s v="Walaa Fathy" u="1"/>
        <s v="Amr Ashraf" u="1"/>
        <s v="Samah Ahmed" u="1"/>
        <s v="Mohamed Khateeb" u="1"/>
        <s v="Amany Taha" u="1"/>
        <s v="Seham Elsawaf" u="1"/>
        <s v="Farhia Mohamed" u="1"/>
        <s v="Fatma Attia" u="1"/>
        <s v="Nagah 3arfat" u="1"/>
        <s v="Israa Khaled" u="1"/>
        <s v="Ne3ma Abdy" u="1"/>
        <s v="Ahlam Abdemen3em" u="1"/>
        <s v="Aya Mohamed Hasan" u="1"/>
        <s v="Hayidy Mahmoud" u="1"/>
        <s v="Farida Saleh" u="1"/>
        <s v="Donia Moustafa" u="1"/>
        <s v="Hussien Shawky" u="1"/>
        <s v="Samar Fouad" u="1"/>
        <s v="Mohamed Abdelmohsen" u="1"/>
        <s v="Omima Hassan " u="1"/>
        <s v="Heba Nasr" u="1"/>
        <s v="Mohaned Khamis" u="1"/>
        <s v="Sherin Ibrahim" u="1"/>
        <s v="Reem Gamal" u="1"/>
        <s v="Khaled Helmy" u="1"/>
        <s v="Alaa Abdelbaset" u="1"/>
        <s v="Hossam Ezz Eldin" u="1"/>
        <s v="Omar Hossam Eldin" u="1"/>
        <s v="Magzoub Ali" u="1"/>
        <s v="Eman Shehta" u="1"/>
        <s v="Mariam Mohamdy" u="1"/>
        <s v="Samir Hussien" u="1"/>
        <s v="Abdelaziz Omar" u="1"/>
        <s v="Fathya Mahfouz" u="1"/>
        <s v="Mohmoud Hamida" u="1"/>
        <s v="Mohib Mohamed Ali" u="1"/>
        <s v="Mustafa Ahmed Mustafa" u="1"/>
        <s v="MohamedAhmedMohamed" u="1"/>
        <s v="Kamel Alaa Eldin" u="1"/>
        <s v="Mahdy Abdelmen3em" u="1"/>
        <s v="Azza Ezz Eldin" u="1"/>
        <s v="Rahem Ashraf" u="1"/>
        <s v="Khater Ibrahim" u="1"/>
        <s v="Moheb Mohamed" u="1"/>
        <s v="Ahmed Ezz Eldin" u="1"/>
        <s v="Ahmed Rashad" u="1"/>
        <s v="Zoher Abdelrahman" u="1"/>
        <s v="Ahmed Waled" u="1"/>
        <s v="Huda Hasan" u="1"/>
        <s v="Osama Hesham" u="1"/>
        <s v="Farah Hossam" u="1"/>
        <s v="Mariam Mohamady" u="1"/>
        <s v="Mohamed Hasan Ali" u="1"/>
        <s v="Asmaa Barkat" u="1"/>
        <s v="Aya Barkat" u="1"/>
        <s v="Emtithal Alkalas" u="1"/>
        <s v="Wassem Elattar" u="1"/>
        <s v="Mariam Mahmoud" u="1"/>
        <s v="Nadia Makram" u="1"/>
        <s v="Aziza Wahed Eldin" u="1"/>
        <s v="Nobatya Nour eldin" u="1"/>
        <s v="Sayed Ahmed Nour eldin" u="1"/>
        <s v="Mohamed Ahmed " u="1"/>
        <s v="Neven Rabeia" u="1"/>
        <s v="AmeranElrahmanMohamed" u="1"/>
        <s v="Hebatallah Ahmed" u="1"/>
        <s v="Farag Ragouba" u="1"/>
        <s v="Intesar Saleh" u="1"/>
        <s v="Mahmoud Yousry" u="1"/>
        <s v="Nour Al-Wakeel" u="1"/>
        <s v="Nasr Soliman" u="1"/>
        <s v="Ahmed Khaled Hassan" u="1"/>
        <s v="Mohab Abdelrahman" u="1"/>
        <s v="Reham Ibrahim" u="1"/>
        <s v="Mohamed Reda Sharf eldin" u="1"/>
        <s v="Esraa Osama" u="1"/>
        <s v="Lina Mohamed" u="1"/>
        <s v="Hossam Ezz" u="1"/>
        <s v="Ahmed Fahmy Ahmed" u="1"/>
        <s v="Ahmed M. Azmy" u="1"/>
        <s v="Rahma Attif" u="1"/>
        <s v="Abduulah Ahmed" u="1"/>
        <s v="Hala M. Farouk" u="1"/>
        <s v="Sa3id Mohamed" u="1"/>
        <s v="Ghada Mohamed" u="1"/>
        <s v="Eman Abdelhamid" u="1"/>
        <s v="Sanaa Abdelsame3" u="1"/>
        <s v="Moustafa Hussen" u="1"/>
        <s v="Shahinda Abo Elazzm" u="1"/>
        <s v="Omar M. Zaki" u="1"/>
        <s v="Ashraf Ahmed Abdelhady" u="1"/>
        <s v="Fatime Mohamed" u="1"/>
        <s v="Ahmed M. Khalf allah" u="1"/>
        <s v="3ahd M. Soliman" u="1"/>
        <s v="Mohamed Sadik" u="1"/>
        <s v="Ashraf Fathy" u="1"/>
        <s v="Nourhan Bassam" u="1"/>
        <s v="3amir Ezz Eldin" u="1"/>
        <s v="3laa Abdelbaset" u="1"/>
        <s v="Nader Omar Salem" u="1"/>
        <s v="Hesham Abdelgalel" u="1"/>
        <s v="Na3ema Mohamed" u="1"/>
        <s v="Mogtaba Mohamed" u="1"/>
        <s v="Sara Osama" u="1"/>
        <s v="Mounira Mas3oud" u="1"/>
        <s v="Hayidy Waled" u="1"/>
        <s v="Bahaa Hafez" u="1"/>
        <s v="Omar Moustafa" u="1"/>
        <s v="Alaa M. Ibrahim" u="1"/>
        <s v="Mohamed Deak" u="1"/>
        <s v="Ramy Ali Shehata" u="1"/>
        <s v="Joudy Yousef" u="1"/>
        <s v="Mohamed Sadeq" u="1"/>
        <s v="Atiat Hashem" u="1"/>
        <s v="Abeer Emad Eldin" u="1"/>
        <s v="Mahmoud Reda" u="1"/>
        <s v="Mahmoud Yousef" u="1"/>
        <s v="Amern Abdelrahman" u="1"/>
        <s v="Heba allah Ahmed" u="1"/>
        <s v="Yousef Abdelrahman" u="1"/>
        <s v="Abdullah Yaser" u="1"/>
        <s v="Mohamed Abdelazeem" u="1"/>
        <s v="Nada Youssef" u="1"/>
        <s v="Iman Abdel hamid" u="1"/>
        <s v="Naasa Hussein" u="1"/>
        <s v="Omar Abdel Hamid" u="1"/>
        <s v="Mervet Naguib" u="1"/>
        <s v="Mohamed Naguib" u="1"/>
        <s v="Ziad Amr" u="1"/>
        <s v="Ahmed Khaled" u="1"/>
        <s v="Abdul Rahman Yaqoub" u="1"/>
        <s v="Mohamed Hussein" u="1"/>
        <s v="Marina Adel" u="1"/>
        <s v="Walaa Abdelfatah" u="1"/>
        <s v="Yassmin Mohamed" u="1"/>
        <s v="Karim Ayman" u="1"/>
        <s v="Nariman Maher " u="1"/>
        <s v="Abdullah Sayed" u="1"/>
        <s v="Yassin Abu- Al-Hassan" u="1"/>
        <s v="Abeer Abdo" u="1"/>
        <s v="Nardeen Nour" u="1"/>
        <s v="Zeinb Taha" u="1"/>
        <s v="Mohamed Alabdullah" u="1"/>
        <s v="Sa3eid Mohamed" u="1"/>
        <s v="Kaha Soultan" u="1"/>
        <s v="Fatma Elhag" u="1"/>
        <s v="Hanan Mohamed" u="1"/>
        <s v="Eman Wafdy" u="1"/>
        <s v="Engy Nageeb" u="1"/>
        <s v="Moustafa Hussein" u="1"/>
        <s v="Doaa Fawzy" u="1"/>
        <s v="Shaker Mohamed" u="1"/>
        <s v="Abdelrahman Ya3qoub" u="1"/>
        <s v="Ashraf Ahmed" u="1"/>
        <s v="Adel Ali" u="1"/>
        <s v="Hanan Mohamed El3bd" u="1"/>
        <s v="Abdelrahman Sha3ban" u="1"/>
        <s v="Mariam Elhanfy" u="1"/>
        <s v="Ammar Amr" u="1"/>
        <s v="Amir Taifour" u="1"/>
        <s v="Essam Khater" u="1"/>
        <s v="El-Sayed Mohamed" u="1"/>
        <s v="Nezar Mou3taz" u="1"/>
        <s v="Manar Mohamed" u="1"/>
        <s v="Moudr Salman" u="1"/>
        <s v="Faisal Abdul Karim " u="1"/>
        <s v="Attif Hamdy" u="1"/>
        <s v="Waled Ahmed" u="1"/>
        <s v="Aser 3arfa" u="1"/>
        <s v="Mohamed Elmoursy" u="1"/>
        <s v="Mohamed Eid" u="1"/>
        <s v="Hadeer Moustafa" u="1"/>
        <s v="Hossam 3arf" u="1"/>
        <s v="Maha Mohamed" u="1"/>
        <s v="Abdelaziz Noureldin" u="1"/>
        <s v="Haidy Ayman" u="1"/>
        <s v="Mona M. Abdelaziz" u="1"/>
        <s v="Sayed Hasan" u="1"/>
        <s v="Kholoud Al-Hassan" u="1"/>
        <s v="Ali Ismail" u="1"/>
        <s v="Shady Al-Sheikh" u="1"/>
        <s v="Nour Mohamed" u="1"/>
        <s v="Rabab Moustafa" u="1"/>
        <s v=" Lina Tarek" u="1"/>
        <s v="Kholod Elhasan" u="1"/>
        <s v="Alshimaa Abdeltawab" u="1"/>
        <s v="Emad A. Yassin" u="1"/>
        <s v="Aya Hamoda" u="1"/>
        <s v="Heba allah Attia" u="1"/>
        <s v="Yassmin Khaled" u="1"/>
        <s v="Mohamed Zany" u="1"/>
        <s v="Rehab Moustafa" u="1"/>
        <s v="Malik Mahmoud" u="1"/>
        <s v="Kareem Sherif" u="1"/>
        <s v="Mohmoud Samir" u="1"/>
        <s v="Abdullah Ahmed" u="1"/>
        <s v="Gamila Moustafa" u="1"/>
        <s v="Ahlam M. Soliman" u="1"/>
        <s v="Sara M. Alhasan" u="1"/>
        <s v="Hossam Waled" u="1"/>
        <s v="Mayda Mahmoud" u="1"/>
        <s v="Abeer Ibrahim" u="1"/>
        <s v="Faris Nagah" u="1"/>
        <s v="Fatma Youssef" u="1"/>
        <s v="Bilal Salah" u="1"/>
        <s v="Ne3mat Hussien" u="1"/>
        <s v="Khadija Ibrahim" u="1"/>
        <s v="Abdullah Adel" u="1"/>
        <s v="Essam 3antr" u="1"/>
        <s v="Zaiad Mohamed" u="1"/>
        <s v="Nageb Mohamed" u="1"/>
        <s v="Lubna Abdel Fattah" u="1"/>
        <s v="Mariam Waled" u="1"/>
        <s v="Laila Hazem" u="1"/>
        <s v="Engy Tamer" u="1"/>
        <s v="Rasha Ismail" u="1"/>
        <s v="Nadia Abdelfatah" u="1"/>
        <s v="Doaa Salah" u="1"/>
        <s v="Soliman Fathy" u="1"/>
        <s v="Amir Mohamed" u="1"/>
        <s v="Fadwa Mohamed" u="1"/>
        <s v="Abdelmenaem Elkholy" u="1"/>
        <s v="Alaa Imbaby" u="1"/>
        <s v="Menna Moustfa" u="1"/>
        <s v="Ola Hamzawy" u="1"/>
        <s v="Haitham Hasan" u="1"/>
        <s v="Islam Roshdy" u="1"/>
        <s v="Moataz Hegazy" u="1"/>
        <s v="Aiesl Ahmed" u="1"/>
        <s v="Younis Mahmoud" u="1"/>
        <s v="Nada Khaled" u="1"/>
        <s v="Hamed Mohamed" u="1"/>
        <s v="Asmaa Moustfa" u="1"/>
        <s v="Ahmed Saber" u="1"/>
        <s v="Aisha Sayed" u="1"/>
        <s v="Dr. Amr" u="1"/>
        <s v="Mona Hasan" u="1"/>
        <s v="Abdelradi Ahmed" u="1"/>
        <s v="Wessam Mahmoud" u="1"/>
        <s v="Joudy Osama" u="1"/>
        <s v="Ailen Mayhoub" u="1"/>
        <s v="Amr Kamel" u="1"/>
        <s v="Hossam Khattab" u="1"/>
        <s v="Noha Ismail" u="1"/>
        <s v="Nagwa Mahmoud" u="1"/>
        <s v="Ghazal Mohamed" u="1"/>
        <s v="Khadra Ibrahim" u="1"/>
        <s v="Abdullah Essam" u="1"/>
        <s v="Mazen Moustafa" u="1"/>
        <s v="Taha Saeid" u="1"/>
        <s v="Doaa Elnaqeeb" u="1"/>
        <s v="Abdelrahman Yassin" u="1"/>
        <s v="Taha Mohamed" u="1"/>
        <s v="Azza Hussein" u="1"/>
        <s v="Sayed Abbas" u="1"/>
        <s v="Eyad Walid" u="1"/>
        <s v="Talia Mohamed " u="1"/>
        <s v="Farah Amr" u="1"/>
        <s v="Assmaa Mostafa" u="1"/>
        <s v="Ayman Nabil" u="1"/>
        <s v="Rawia Metwaly" u="1"/>
        <s v="Nourhan Emad" u="1"/>
        <s v="Belal Hassan " u="1"/>
        <s v="Mohamed Alaa" u="1"/>
        <s v="Zainab Mohamed" u="1"/>
        <s v="Mohamed Said" u="1"/>
        <s v="Ola Ahmed Shosha" u="1"/>
        <s v="Qasem Mohamed" u="1"/>
        <s v="Mona Tarek" u="1"/>
        <s v="Abo bakr Gaber" u="1"/>
        <s v="Eman Wageh" u="1"/>
        <s v="Walaa Mahmoud" u="1"/>
        <s v="Kholoud Mahmoud" u="1"/>
        <s v="Asmaa Moustafa" u="1"/>
        <s v="Mamdouh Saeid" u="1"/>
        <s v="Abeer Hasan" u="1"/>
        <s v="Abdelhady Mohamed" u="1"/>
        <s v="Laila Nagdy" u="1"/>
        <s v="Remas Amir" u="1"/>
        <s v="Samia Mohamed" u="1"/>
        <s v="Sameh Ashour" u="1"/>
        <s v="Mai Mohamed" u="1"/>
        <s v="Sajed Sameh" u="1"/>
        <s v="Seif eldin Sami" u="1"/>
        <s v="Lamiaa Mohamed" u="1"/>
        <s v="Marwa Moustfa" u="1"/>
        <s v="Hanan Taher" u="1"/>
        <s v="Bashaer Al3mary" u="1"/>
        <s v="Ghareb Saeid" u="1"/>
        <s v="Karema Moustafa" u="1"/>
        <s v="Nadia Abdelhamid" u="1"/>
        <s v="Haytham Hassan" u="1"/>
        <s v="Mohamed AbdElhamid" u="1"/>
        <s v="Noha Ahmed" u="1"/>
        <s v="Ahmed Abd ElShafii" u="1"/>
        <s v="Mohamed Abd Elhamid" u="1"/>
        <s v="Zain Abd Elrahman" u="1"/>
        <s v="Nagat Ibrahim" u="1"/>
        <s v="Ahmed Mohamed Abdelhady" u="1"/>
        <s v="Mohamed  Elrefaai" u="1"/>
        <s v="Lena Tarek" u="1"/>
        <s v="Ola Hmzawya" u="1"/>
        <s v="Kamilia Mohamed" u="1"/>
        <s v="Eiad Waled" u="1"/>
        <s v="Moustfa Loai" u="1"/>
        <s v="Heba Ahmed" u="1"/>
        <s v="Bador Saeid" u="1"/>
        <s v="Safaa Ragab" u="1"/>
        <s v="Qasem Mazahem" u="1"/>
        <s v="Seif Sami" u="1"/>
        <s v="Shourok Adel" u="1"/>
        <s v="Youseif Ahmed" u="1"/>
        <s v="Sabah Shabaan" u="1"/>
        <s v="Rawan Mohamed" u="1"/>
        <s v="Nehal Ezzat" u="1"/>
        <s v="Ahmed Khalifa" u="1"/>
        <s v="3inayat Ghandour" u="1"/>
        <s v="Karima Moustfa" u="1"/>
        <s v="Yassin Mohamed" u="1"/>
        <s v="Mariam Samy" u="1"/>
        <s v="Seif Samy" u="1"/>
        <s v="Basmala Khaled" u="1"/>
        <s v="Zain Abdelrahman" u="1"/>
        <s v="Farg Eid" u="1"/>
        <s v="Aml Essam" u="1"/>
        <s v="Samir Sabry" u="1"/>
        <s v="Mariam Omar" u="1"/>
        <s v="Salem Mahmoud" u="1"/>
        <s v="Moustafa Loai" u="1"/>
        <s v="Rami Elsherif" u="1"/>
        <s v="Raghd Hamdy" u="1"/>
        <s v="Shereen Nabil" u="1"/>
        <s v="Tamer Ali" u="1"/>
        <s v="Rania Gaber" u="1"/>
        <s v="Issraa Abdelmohsen" u="1"/>
        <s v="Saif Eldin Sami" u="1"/>
        <s v="Jana Alaa" u="1"/>
        <s v="Rahem Mohamed" u="1"/>
        <s v="Omar Samr" u="1"/>
        <s v="Hala Hussien" u="1"/>
        <s v="Ghazl Mohamed" u="1"/>
        <s v="Aml Elsayed" u="1"/>
        <s v="Nadia Abdelhamed" u="1"/>
        <s v="Mariam Moustafa" u="1"/>
        <s v="Farida Mahmoud" u="1"/>
        <s v="Mostafa Magdi" u="1"/>
        <s v="Mohammed Borhan" u="1"/>
        <s v="Fathia Abdelmoety" u="1"/>
        <s v="Sherin Nabil" u="1"/>
        <s v="Darwish AbdelHalim" u="1"/>
        <s v="Amr Abd Allah" u="1"/>
        <s v="Mohammed Yossef" u="1"/>
        <s v="Assmaa Ahmed" u="1"/>
        <s v="Layan Islam" u="1"/>
        <s v="Salma Mahmoud" u="1"/>
        <s v="Abd Allah Mahmoud" u="1"/>
        <s v="Mohamed Elsaid Hassan" u="1"/>
        <s v="Farhana Mabrouk" u="1"/>
        <s v="Asmaa Saber" u="1"/>
        <s v="Yousef Samy" u="1"/>
        <s v="Belal Mahmoud" u="1"/>
        <s v="Hesham Abdelelaal" u="1"/>
        <s v="Nader 3shmawy" u="1"/>
        <s v="Mariam Sami" u="1"/>
        <s v="Yousef Sami" u="1"/>
        <s v="Nourhan Adel" u="1"/>
        <s v="Nagwa Abdelgawad" u="1"/>
        <s v="Samia Ezzataly" u="1"/>
        <s v="Abdelgawad Mohamed" u="1"/>
        <s v="Mohamed Gomaa" u="1"/>
        <s v="Zeinb Abdelhamid" u="1"/>
        <s v="Mariam Basher" u="1"/>
        <s v="Asmaa Kamel" u="1"/>
        <s v="Habiba Hussien" u="1"/>
        <s v="Mohamed Elbadry" u="1"/>
        <s v="Ibrahim Abdelaal" u="1"/>
        <s v="Hanan Gaseem" u="1"/>
        <s v="Kareem Shafeea" u="1"/>
        <s v="Yara Hany" u="1"/>
        <s v="Yousef Moustafa" u="1"/>
        <s v="Omnia Saad" u="1"/>
        <s v="Saeid Mahmoud" u="1"/>
        <s v="Sabah Hanfy" u="1"/>
        <s v="Omar Alaa" u="1"/>
        <s v="Qaseem Mazahem" u="1"/>
        <s v="Rabha Zain Eldeen" u="1"/>
        <s v="Sawsan Elsayed" u="1"/>
        <s v="Magda Khalifa" u="1"/>
        <s v="Malek Masoud" u="1"/>
        <s v="Shaden Ahmed Eldeep" u="1"/>
        <s v="Mohamed Ahmed Eldeep" u="1"/>
        <s v="Abdelsalam Mohamed" u="1"/>
        <s v="Neveen Mahmoud" u="1"/>
        <s v="Manhl Adnan" u="1"/>
        <s v="Salah Abdallah" u="1"/>
        <s v="Heba Soliman Khalil" u="1"/>
        <s v="Youseif Alnaser" u="1"/>
        <s v="Mariam Sherif" u="1"/>
        <s v="Retal Taher" u="1"/>
        <s v="Zafer Abdelkereem" u="1"/>
        <s v="Wafaa Abdelraziq" u="1"/>
        <s v="Lenda Khaled" u="1"/>
        <s v="Youseif Sami" u="1"/>
        <s v="Nourahan Emad" u="1"/>
        <s v="Darwesh Abdelhalem" u="1"/>
        <s v="Shadia Abdelrehem" u="1"/>
        <s v="Alaa Hasan" u="1"/>
        <s v="Kareem Abdelmenaem" u="1"/>
        <s v="Amira Mohamed" u="1"/>
        <s v="Hassam Hasan" u="1"/>
        <s v="Sohail Ashraf" u="1"/>
        <s v="Abdullah Hasan" u="1"/>
        <s v="Amira Ali" u="1"/>
        <s v="Kareem Shafea3" u="1"/>
        <s v="Shaden Eldeeb" u="1"/>
        <s v="Mohamed Eldeeb" u="1"/>
        <s v="Lana Osama " u="1"/>
        <s v="Habiba Hussein" u="1"/>
        <s v="Khadija Mokhtar" u="1"/>
        <s v="Sara Masoud" u="1"/>
        <s v="Ezz Eldeen Ahmed" u="1"/>
        <s v="Sa3daya Mohamed" u="1"/>
        <s v="Alien Ahmed" u="1"/>
        <s v="Jomana Sherif" u="1"/>
        <s v="Zafer Abdelkerem" u="1"/>
        <s v="Moustafa Ayman" u="1"/>
        <s v="Samia Ezzatly" u="1"/>
        <s v="Elham Ali" u="1"/>
        <s v="Sara Goda" u="1"/>
        <s v="Mai Ali" u="1"/>
        <s v="Noura Helmy" u="1"/>
        <s v="Sameh Ahmed" u="1"/>
        <s v="Heba Khalil" u="1"/>
        <s v="Ahmed Khalaf" u="1"/>
        <s v="Israa Mahmoud" u="1"/>
        <s v="Abo Bakr Ali" u="1"/>
        <s v="Sa3dia Mohamed" u="1"/>
        <s v="Omar Mostafa" u="1"/>
        <s v="Ahmed Kamal" u="1"/>
        <s v="Shorouk Adel" u="1"/>
        <s v="Mariam Abbas" u="1"/>
        <s v="Awatif Mohamed" u="1"/>
        <s v="Yassin Ahmed" u="1"/>
        <s v="Eman Qabeel" u="1"/>
        <s v="Abdullah Emad" u="1"/>
        <s v="Mohammed Ali" u="1"/>
        <s v="Nabil Shehata" u="1"/>
        <s v="Zolikha" u="1"/>
        <s v="Ali Zain Elarb" u="1"/>
        <s v="Salma Ibrahim" u="1"/>
        <s v="Nahla Moustafa" u="1"/>
        <s v="Wafaa Abdelhamid" u="1"/>
        <s v="Nourhan Khaled" u="1"/>
        <s v="Menna Asem" u="1"/>
        <s v="Amal Farid" u="1"/>
        <s v="Patrik Mickel" u="1"/>
        <s v="Alaa Eldeen Sameh" u="1"/>
        <s v="Lojina Sameh" u="1"/>
        <s v="Enas Elsheikh" u="1"/>
        <s v="Ali Zain" u="1"/>
        <s v="Nehad Basuoni" u="1"/>
        <s v="Ayman Ahmed" u="1"/>
        <s v="Qadria Elshahat" u="1"/>
        <s v="Eman Qabel" u="1"/>
        <s v="Maka Moustafa" u="1"/>
        <s v="Aya Qasem" u="1"/>
        <s v="Samia Mahmoud " u="1"/>
        <s v="Hossam Hasan" u="1"/>
        <s v="Yasser Ali" u="1"/>
        <s v="Mo'men Mohamed" u="1"/>
        <s v="Soher Sayed" u="1"/>
        <s v="Mesky Dariah" u="1"/>
        <s v="Hend Hemida" u="1"/>
        <s v="Mohamed Sami" u="1"/>
        <s v="Ahmed Ramdan" u="1"/>
        <s v="Adam Sherif" u="1"/>
        <s v="Nourhan Abdelrahman" u="1"/>
        <s v="Youseif Mohamed" u="1"/>
        <s v="Salah Wafaee" u="1"/>
        <s v="Zarah Farah" u="1"/>
        <s v="Mohamed Youseif" u="1"/>
        <s v="Jawiria Malek" u="1"/>
        <s v="Shady Elgayar" u="1"/>
        <s v="Nehad Mohamed" u="1"/>
        <s v="Nahed Abdelfatah" u="1"/>
        <s v="Gehan Shafeeq" u="1"/>
        <s v="Khalil Abdelrab" u="1"/>
        <s v="Nover Ishaq" u="1"/>
        <s v="Joudy Mohamed" u="1"/>
        <s v="Eman Hamdy" u="1"/>
        <s v="Sawsan Abdelaziz" u="1"/>
        <s v="Ahmed Sobhy" u="1"/>
        <s v="Jowiria Malek" u="1"/>
        <s v="Maka Mousatfa" u="1"/>
        <s v="Manal Mohamed" u="1"/>
        <s v="Farial Mousa" u="1"/>
        <s v="Nada Raafat" u="1"/>
        <s v="Rodina Saeid" u="1"/>
        <s v="Adam Moustafa" u="1"/>
        <s v="Salwa Mansour" u="1"/>
        <s v="Zeinb Moustafa" u="1"/>
        <s v="Mahmoud Taha" u="1"/>
        <s v="Mohamed Saad" u="1"/>
        <s v="Aya Hasan" u="1"/>
        <s v="Mo'taz Nabil" u="1"/>
        <s v="Patrek Mickel" u="1"/>
        <s v="Tarek Ziad" u="1"/>
        <s v="Yousef Walid" u="1"/>
        <s v="Hazem Bahaa" u="1"/>
        <s v="Manaf Taiser" u="1"/>
        <s v="Jihan Shafik" u="1"/>
        <s v="Sara Abdelfatah" u="1"/>
        <s v="Nagham Ahmed" u="1"/>
        <s v="Yousef Ahmed" u="1"/>
        <s v="Roqia Emad" u="1"/>
        <s v="Walaa Khaled" u="1"/>
        <s v="Ismail Abdelhamid" u="1"/>
        <s v="Abo Bakr Idrees" u="1"/>
        <s v="Mohamed Helal" u="1"/>
        <s v="Nourhan Khaled " u="1"/>
        <s v="Abdelrahman Kareem" u="1"/>
        <s v="Reham Abdelhamed" u="1"/>
        <s v="Aml Farid" u="1"/>
        <s v="Shawqia Naseh" u="1"/>
        <s v="Nada Ra'aft" u="1"/>
        <s v="Samia Mahmoud" u="1"/>
        <s v="Hanen Mahmoud" u="1"/>
        <s v="Tarek Idrees" u="1"/>
        <s v="Reham Farouk" u="1"/>
        <s v="Houwida Ehssan" u="1"/>
        <s v="Saham Mohamed" u="1"/>
        <s v="Mona Ahmed" u="1"/>
        <s v="Mo'taz Monsef" u="1"/>
        <s v="Sara Reda" u="1"/>
        <s v="Hasan Abdullah" u="1"/>
        <s v="Assia" u="1"/>
        <s v="Medhat Anwar" u="1"/>
        <s v="Nesma Abdelhamid" u="1"/>
        <s v="Dalia Ramadan" u="1"/>
        <s v="Magdy Ahmed" u="1"/>
        <s v="Mohamed Farag" u="1"/>
        <s v="Al-Baraa Ahmed" u="1"/>
        <s v="Zahya Abdelhalim" u="1"/>
        <s v="Haya Mohamed" u="1"/>
        <s v="Ola Faisal" u="1"/>
        <s v="Sayed Touson" u="1"/>
        <s v="Zahra Farah" u="1"/>
        <s v="Hazem Emad" u="1"/>
        <s v="Omnia Ashraf" u="1"/>
        <s v="Nour Rawy" u="1"/>
        <s v="Amira Saeid" u="1"/>
        <s v="Karla Makaris" u="1"/>
        <s v="Mertha Sami" u="1"/>
        <s v="Hanaa Tarek" u="1"/>
        <s v="Hanan Abdallah" u="1"/>
        <s v="Mariam Alaa" u="1"/>
        <s v="Abdallah Mohamed" u="1"/>
        <s v="Hosam Ahmed" u="1"/>
        <s v="Safaa Raghab" u="1"/>
        <s v="Aya Attif" u="1"/>
        <s v="Nagwa Abdelrahman" u="1"/>
        <s v="Fatma Ibrahim" u="1"/>
        <s v="Lara Hasan" u="1"/>
        <s v="Carla Makarees" u="1"/>
        <s v="Mo'tsem Hany " u="1"/>
        <s v="Yahia Hany" u="1"/>
        <s v="Nour Sherif" u="1"/>
        <s v="Hosam Hasan" u="1"/>
        <s v="Abdelmaged Ahmed" u="1"/>
        <s v="Omar Elsaba3y" u="1"/>
        <s v="Eiad Haitham" u="1"/>
        <s v="Soher Hassan" u="1"/>
        <s v="Elsayed Shabaan" u="1"/>
        <s v="Basmala Tarek" u="1"/>
        <s v="Nana Ezzat" u="1"/>
        <s v="Nader Ashmawy" u="1"/>
        <s v="Mohaned Mohamed" u="1"/>
        <s v="Seif Eldin Sherif" u="1"/>
        <s v="Ahmad Nasser" u="1"/>
        <s v="Inas  Elbasiony" u="1"/>
        <s v="Shourok Elwesamy" u="1"/>
        <s v="Omnia Gamel" u="1"/>
        <s v="Basant Elsaeid" u="1"/>
        <s v="Esraa Elsa3dany" u="1"/>
        <s v="Mohamed Farg" u="1"/>
        <s v="Basmla Tarek" u="1"/>
        <s v="Khalil Gad Elrab" u="1"/>
        <s v="Mohammed Abdelsabor" u="1"/>
        <s v="Mahmoud Ibrahim" u="1"/>
        <s v="Malek Alsaeid" u="1"/>
        <s v="Omar Samer" u="1"/>
        <s v="Hala Mamdouh" u="1"/>
        <s v="Laila Wael" u="1"/>
        <s v="Fardous Mohamed" u="1"/>
        <s v="Aml Nagy" u="1"/>
        <s v="Mohamed Abdelgaber" u="1"/>
        <s v="A3tmad Moustafa" u="1"/>
        <s v="Eiad Elsayed" u="1"/>
        <s v="Dina Emad" u="1"/>
        <s v="Ayat Mazen" u="1"/>
        <s v="Mohamed Abd Elsalam" u="1"/>
        <s v="Amany Ibrahim" u="1"/>
        <s v="Issraa Gamal" u="1"/>
        <s v="Dalia Said" u="1"/>
        <s v="Reem Ahmed" u="1"/>
        <s v="Ashrakat Mostafa" u="1"/>
        <s v="Eyad Haitham" u="1"/>
        <s v="Abd Elmoneem Said" u="1"/>
        <s v="Shawky Abd ElGani" u="1"/>
        <s v="Layan Mostafa" u="1"/>
        <s v="Hafez Mostafa" u="1"/>
        <s v="Jana Mahmoud " u="1"/>
        <s v="Khadiga Mohamed" u="1"/>
        <s v="Malika Osama" u="1"/>
        <s v="Moustfa Hazem" u="1"/>
        <s v="Sayda Mahmoud" u="1"/>
        <s v="Abdelrahman Ragab" u="1"/>
        <s v="Nour Moataz" u="1"/>
        <s v="Mahmoud Abdelsalam" u="1"/>
        <s v="Aisha Elsayed" u="1"/>
        <s v="Abdelhakam Ali" u="1"/>
        <s v="Ahmed Adel" u="1"/>
        <s v="Samer Alshamy" u="1"/>
        <s v="Tarek Mesalhy" u="1"/>
        <s v="Nahed Hasan" u="1"/>
        <s v="Menna Elhanfy" u="1"/>
        <s v="Kareem Saeid" u="1"/>
        <s v="Ahmed Abdelghafar" u="1"/>
        <s v="Sadeiqa Ali" u="1"/>
        <s v="Eman Hassan" u="1"/>
        <s v="Nada Adel" u="1"/>
        <s v="Nesreen Mohamed" u="1"/>
        <s v="Bahaa Essam" u="1"/>
        <s v="Moustafa Mohsen" u="1"/>
        <s v="Efrag Mohamed" u="1"/>
        <s v=" Yassin Ahmed" u="1"/>
        <s v="Eiad Alsayed" u="1"/>
        <s v="E3tmad Moustafa" u="1"/>
        <s v="Shourok Alwesemy" u="1"/>
        <s v="Nader Mokhtar" u="1"/>
        <s v="Rahma Shady" u="1"/>
        <s v="Shourok Ali" u="1"/>
        <s v="Samah Sami" u="1"/>
        <s v="Yousef Abdullah" u="1"/>
        <s v="Sayed Azouz" u="1"/>
        <s v="Alaa Abdelrahman" u="1"/>
        <s v="Amna Hussien" u="1"/>
        <s v="Dawlat Sayed" u="1"/>
        <s v="Aml Nabil" u="1"/>
        <s v="Rahaf Ibrahim" u="1"/>
        <s v="Aisha Nasr" u="1"/>
        <s v="Farah Mohamed" u="1"/>
        <s v="Adham Ahmed" u="1"/>
        <s v="Reham Rady" u="1"/>
        <s v="Dalia Saeid" u="1"/>
        <s v="Nesma Sayed" u="1"/>
        <s v="Moustafa Shabaan" u="1"/>
        <s v="Adel Elmasry" u="1"/>
        <s v="Abdelrahman Ahmed" u="1"/>
        <s v="Aman Mohamed" u="1"/>
        <s v="Naya Abdelsamad" u="1"/>
        <s v="Malek Emad" u="1"/>
        <s v="Makya Salem" u="1"/>
        <s v="Samar Bahaa" u="1"/>
        <s v="Mona Saeid" u="1"/>
        <s v="Basant Soliman" u="1"/>
        <s v="Fares Ahmed" u="1"/>
        <s v="Karm Mohamed" u="1"/>
        <s v="Taia Ahmed" u="1"/>
        <s v="Hader Mahrous " u="1"/>
        <s v="Kady Mohamed" u="1"/>
        <s v="Eman Hasan" u="1"/>
        <s v="Ahmed Abdelhady" u="1"/>
        <s v="Fatma Yahia" u="1"/>
        <s v="Sameh Khalaf" u="1"/>
        <s v="Ahmed Hussein" u="1"/>
        <s v="Ahmed Baher" u="1"/>
        <s v="Ghaidaa Yousry" u="1"/>
        <s v="Hossam Hassan" u="1"/>
        <s v="Ne3ma Ahmed" u="1"/>
        <s v="Mahmoud Abdelatif" u="1"/>
        <s v="Basant Nashaat" u="1"/>
        <s v="Farida Ashraf" u="1"/>
        <s v="Salma Ayman" u="1"/>
        <s v="Shimaa Khaled" u="1"/>
        <s v="Sabah Shaban" u="1"/>
        <s v="Amr Elkhedawy" u="1"/>
        <s v="Shireen Mohsen" u="1"/>
        <s v="Ahmed Mohamd " u="1"/>
        <s v="Abdelmena3m Mohamed" u="1"/>
        <s v="Maha Attia" u="1"/>
        <s v="Nour Maged" u="1"/>
        <s v="Jana Maged" u="1"/>
        <s v="Maged Abdelaziz" u="1"/>
        <s v="Mohamed Gom3a" u="1"/>
        <s v="Malak Walid" u="1"/>
        <s v="Reem Hamam" u="1"/>
        <s v="Moustafa Hazem" u="1"/>
        <s v="Donia Hasan" u="1"/>
        <s v="Nourhan Alaa " u="1"/>
        <s v="Lara Sameh" u="1"/>
        <s v="Oday Ashraf" u="1"/>
        <s v="Anas Moustafa" u="1"/>
        <s v="Ahmed El-Ameen" u="1"/>
        <s v="Yahia Hasan" u="1"/>
        <s v="Seif Eldesouky" u="1"/>
        <s v="Hossam Sharaf" u="1"/>
        <s v="Adel zakria" u="1"/>
        <s v="Basant Mamdouh" u="1"/>
        <s v="Doaa Nabil" u="1"/>
        <s v="Asia Mohamed" u="1"/>
        <s v="Joud El-hamad" u="1"/>
        <s v="Kareem Ashraf" u="1"/>
        <s v="Ahmed Abdelkafy" u="1"/>
        <s v="Hesham Mohamed" u="1"/>
        <s v="Bahaa Elgohary" u="1"/>
        <s v="Adel Abdelrazik" u="1"/>
        <s v="Mohamed Mansour" u="1"/>
        <s v="Ahmed Anwar" u="1"/>
        <s v="Ibrahim Ali" u="1"/>
        <s v="Ali Mahmoud" u="1"/>
        <s v="Malak Abdelrahman" u="1"/>
        <s v="Maha Seif" u="1"/>
        <s v="Adam Zakria" u="1"/>
        <s v="Doaa Abdeen" u="1"/>
        <s v="Layan Ibrahim" u="1"/>
        <s v="Hafez Ibrahim" u="1"/>
        <s v="Hasan Mahmoud" u="1"/>
        <s v="Reem Hegazy" u="1"/>
        <s v="Doaa Alaa Eldeen" u="1"/>
        <s v="Alaa Eldeen Goda" u="1"/>
        <s v="Yousef Awad" u="1"/>
        <s v="Nagwa Yousef" u="1"/>
        <s v="Shimaa" u="1"/>
        <s v="Daiaa Hasan" u="1"/>
        <s v="Jana Mahmoud" u="1"/>
        <s v="Adam Abdelghafour" u="1"/>
        <s v="Maqar Betar" u="1"/>
        <s v="Malak Waled" u="1"/>
        <s v="Ireen" u="1"/>
        <s v="Amr Adel" u="1"/>
        <s v="Khadija" u="1"/>
        <s v="Fatima Mohamed" u="1"/>
        <s v="Yara" u="1"/>
        <s v="Malek Elsaeid" u="1"/>
        <s v="Aisel Mohamed" u="1"/>
        <s v="Ameen Tawfiq" u="1"/>
        <s v="Rodina Hazem" u="1"/>
        <s v="3bla Rashed" u="1"/>
        <s v="Saeid Ahmed" u="1"/>
        <s v="Hager Amr" u="1"/>
        <s v="Lina Tarek" u="1"/>
        <s v="Mohamed Ehab" u="1"/>
        <s v="Jana Abdelnaby" u="1"/>
        <s v="Adam Abdelnaby" u="1"/>
        <s v="Abdelmaged Mohamed" u="1"/>
        <s v="Ahmed Moustafa" u="1"/>
        <s v="Fatma Saeid" u="1"/>
        <s v="Sally El-khashab" u="1"/>
        <s v="Aisl Mohamed" u="1"/>
        <s v="Mohamed Mounir" u="1"/>
        <s v="Salma Arafa" u="1"/>
        <s v="Basant Hasan" u="1"/>
        <s v="Rehab Abdelqader" u="1"/>
        <s v="Marwan Hesham" u="1"/>
        <s v="Mahmoud Nabil" u="1"/>
        <s v="Nawal Zaki" u="1"/>
        <s v="Kenan Amer" u="1"/>
        <s v="Omar Walid" u="1"/>
        <s v="Zaina Waled" u="1"/>
        <s v="Ibtsam Moustafa" u="1"/>
        <s v="Mohamed Yaqout " u="1"/>
        <s v="Radwan Mohamed" u="1"/>
        <s v="Asmaa Safwat" u="1"/>
        <s v="Ahmed Ezz Eldeen" u="1"/>
        <s v="Tamara Ahmed" u="1"/>
        <s v="Aya Moustafa" u="1"/>
        <s v="Laila Sayed" u="1"/>
        <s v="Renad Mohamed" u="1"/>
        <s v="Moustafa Ali" u="1"/>
        <s v="Abla Rashad" u="1"/>
        <s v="Mohamed Rizq" u="1"/>
        <s v="Ahmed Hamza" u="1"/>
        <s v="Aseer Mohamed" u="1"/>
        <s v="Ali Gharam" u="1"/>
        <s v="Ebtsam Moustafa" u="1"/>
        <s v="Seif Eldesoqy" u="1"/>
        <s v="Hatem Rabe3" u="1"/>
        <s v="Hatem Rabe4" u="1"/>
        <s v="Soher Mousa" u="1"/>
        <s v="Esraa Salama" u="1"/>
        <s v="Esraa Gamal" u="1"/>
        <s v="Menna Mahmoud" u="1"/>
        <s v="Mohamed 3sker" u="1"/>
        <s v="Helien Saeid" u="1"/>
        <s v="Omar Ramy" u="1"/>
        <s v="Asmaa Mahmoud" u="1"/>
        <s v="Aser Mohamed" u="1"/>
        <s v="Ali Nageeb" u="1"/>
        <s v="Mohamed Abdelqader" u="1"/>
        <s v="Ammar Ali" u="1"/>
        <s v="Emad Labib" u="1"/>
        <s v="Omar Rami" u="1"/>
        <s v="Esraa Sabry" u="1"/>
        <s v="Eman Gameel" u="1"/>
        <s v="Afnan Hasan" u="1"/>
        <s v="Ali Adel" u="1"/>
        <s v="Amina Mohamed" u="1"/>
        <s v="Sahar Ibrahim" u="1"/>
        <s v="Alaa Eldeen Mohamed" u="1"/>
        <s v="Kamilia Hazem" u="1"/>
        <s v="Sofian Malek" u="1"/>
        <s v="Howyda Mohamed" u="1"/>
        <s v="Menna El-hefny" u="1"/>
        <s v="Ibtsam Mostafa" u="1"/>
        <s v="Jana Mohamed Said" u="1"/>
        <s v="Reda Mohamed" u="1"/>
        <s v="Gehan Shafiq" u="1"/>
        <s v="Osama Mohamed" u="1"/>
        <s v="Saher Ibrahim" u="1"/>
        <s v="Yahia Abdelrahman" u="1"/>
        <s v="Ahmed Hosam" u="1"/>
        <s v="Mohamed Abdelrahman" u="1"/>
        <s v="Farida Ehab" u="1"/>
        <s v="Alaa Eisa" u="1"/>
        <s v="Rania Emam" u="1"/>
        <s v="Rodina Hamdy" u="1"/>
        <s v="Sandy Hamdy" u="1"/>
        <s v="Sabah Ibrahim" u="1"/>
        <s v="Nayer Yahia" u="1"/>
        <s v="Ahmed Salem" u="1"/>
        <s v="Mawda Mohamed" u="1"/>
        <s v="Mohamed Saber" u="1"/>
        <s v="Naglaa Abdelhakm" u="1"/>
        <s v="Howida Hamed" u="1"/>
        <s v="Abeer Khaled" u="1"/>
        <s v="Hanan Ali" u="1"/>
        <s v="Reham Shafiq" u="1"/>
        <s v="Noura Eid" u="1"/>
        <s v="Hend Youseif" u="1"/>
        <s v="Antonus Ishaq" u="1"/>
        <s v="Wageha Mohamed" u="1"/>
        <s v="Fayza Abdelfatah" u="1"/>
        <s v="Hamza Mohamed" u="1"/>
        <s v="Ismail Abdelhafiz" u="1"/>
        <s v="Doha Hussien" u="1"/>
        <s v="Sara Ali" u="1"/>
        <s v="Adhm Sayed" u="1"/>
        <s v="Abdelman3m Elsayed" u="1"/>
        <s v="3laa Khaled" u="1"/>
        <s v="Safa Ismail" u="1"/>
        <s v="Malek Abdelrahman" u="1"/>
        <s v="Nourhan Yousef" u="1"/>
        <s v="Esraa Ismail" u="1"/>
        <s v="Adham Sayed" u="1"/>
        <s v="Fathia Roby" u="1"/>
        <s v="Hanan Omar" u="1"/>
        <s v="Naseem Ali" u="1"/>
        <s v="Asmaa Hamdy" u="1"/>
        <s v="Khadija Seraj Eldeen" u="1"/>
        <s v="Fardous Elsa3y" u="1"/>
        <s v="Mariam Yousef" u="1"/>
        <s v="Moustafa Omar" u="1"/>
        <s v="3nan Moheb" u="1"/>
        <s v="Safa Isamil" u="1"/>
        <s v="Naden Omar" u="1"/>
        <s v="Mazen Hesham" u="1"/>
        <s v="Farida Ahmed" u="1"/>
        <s v="Ziad Yehia" u="1"/>
        <s v="Kenan Ammer" u="1"/>
        <s v="Ali Hazem " u="1"/>
        <s v="Marwa Mousa" u="1"/>
        <s v="Naglaa Attia" u="1"/>
        <s v="Ibrahim Qatan" u="1"/>
        <s v="Nazer Abdallah" u="1"/>
        <s v="Menna Fathy" u="1"/>
        <s v="Nour Eldeen Raafat" u="1"/>
        <s v="Fatma Othman" u="1"/>
        <s v="Sara Taher" u="1"/>
        <s v="Rayan Saleh" u="1"/>
        <s v="Ismail Khalil" u="1"/>
        <s v="Abdelrahem Khaled" u="1"/>
        <s v="Mohamed Abo Elfatoh" u="1"/>
        <s v="Nour Eldeen Abdelsame3" u="1"/>
        <s v="Aml Gamal" u="1"/>
        <s v="Saad Hatem" u="1"/>
        <s v="Rawan Sofyan" u="1"/>
        <s v="Asmaa Zaid" u="1"/>
        <s v="Nelly Ali" u="1"/>
        <s v="Kares Mickel" u="1"/>
        <s v="Laila Ahmed" u="1"/>
        <s v="Rawan Sofian" u="1"/>
        <s v="Kholoud Mohamed" u="1"/>
        <s v="Islam Ezzat" u="1"/>
        <s v="Waled Shahen" u="1"/>
        <s v="Khaled Darwesh" u="1"/>
        <s v="Omar Ziad" u="1"/>
        <s v="Samar Zakria" u="1"/>
        <s v="Arwad Amged" u="1"/>
        <s v="Afaf Hussien" u="1"/>
        <s v="Ali Saleh" u="1"/>
        <s v="Maysa Khaled" u="1"/>
        <s v="Nazer Abdullah" u="1"/>
        <s v="Mohamed Hosam" u="1"/>
        <s v="Samer Essam" u="1"/>
        <s v="Marten Amir" u="1"/>
        <s v="Karas Mickel" u="1"/>
        <s v="Enas Abdelmotleb" u="1"/>
        <s v="Mayda Magdy" u="1"/>
        <s v="Aya Mahrous" u="1"/>
        <s v="Sherif Elshaf3y" u="1"/>
        <s v="Arwad Amgad" u="1"/>
        <s v="Younis Ehab" u="1"/>
        <s v="Noura Elbadry" u="1"/>
        <s v="Amena Ahmed" u="1"/>
        <s v="Amr Gabrel" u="1"/>
        <s v="Fares Karm" u="1"/>
        <s v="Hazem Mohamed" u="1"/>
        <s v="Mohamed Essam" u="1"/>
        <s v="Amgad Nabil" u="1"/>
        <s v="Malek Mas3oud" u="1"/>
        <s v="Tarek Mabrouk" u="1"/>
        <s v="Hawa Omar" u="1"/>
        <s v="Hanaa Elsayed" u="1"/>
        <s v="Pola botros" u="1"/>
        <s v="Mohamed M. Zidan" u="1"/>
        <s v="Fathya Ruby" u="1"/>
        <s v="Reham Shafik" u="1"/>
        <s v="Reda Zakaria" u="1"/>
        <s v="Soaad Ibrahim" u="1"/>
        <s v="Randa Mohammed" u="1"/>
        <s v="Hegraa" u="1"/>
        <s v="Kareem Ahmed" u="1"/>
        <s v="Mohamdeen Idres" u="1"/>
        <s v="Moataz Monseef" u="1"/>
        <s v="Gehad Sayem" u="1"/>
        <s v="Nesma Abdelhamed" u="1"/>
        <s v="Attiat Elsherbeny" u="1"/>
        <s v="Rami Elshahaat" u="1"/>
        <s v="Salah Abo El3neen" u="1"/>
        <s v="Shorok Hesham" u="1"/>
        <s v="Mouhmadeen Idress " u="1"/>
        <s v="Asmaa Zaed" u="1"/>
        <s v="Mohamed Shanab" u="1"/>
        <s v="Fareh Amr" u="1"/>
        <s v="Hanfy Sayed" u="1"/>
        <s v="Menna Mohsen" u="1"/>
        <s v="Moustfa Ayman" u="1"/>
        <s v="Mona Gamal Eldeen" u="1"/>
        <s v="Rayan Abdullah" u="1"/>
        <s v="Mesk Belal" u="1"/>
        <s v="Mohamed Elsafty" u="1"/>
        <s v="Mohamed Gad" u="1"/>
        <s v="Tayseer Hasan" u="1"/>
        <s v="Pola Botrous" u="1"/>
        <s v="Antounios Ishaq" u="1"/>
        <s v="Nagwa Sayed" u="1"/>
        <s v="Raya Abdullah" u="1"/>
        <s v="Mansour Mahmoud" u="1"/>
        <s v="Hasan Elmadaef" u="1"/>
        <s v="Wafaa El-lithy" u="1"/>
        <s v="Yousef Mohsen" u="1"/>
        <s v="Manal Khalaf" u="1"/>
        <s v="Malak Magdy" u="1"/>
        <s v="Hasan Elnadaef" u="1"/>
        <s v="Tahany Osama" u="1"/>
        <s v="Soliman Abo Elhasan" u="1"/>
        <s v="Gehad Sayam" u="1"/>
        <s v="Saeid Hasan" u="1"/>
        <s v="Basmla Hasan" u="1"/>
        <s v="Nagwa Fouad" u="1"/>
        <s v="Tarek Ahmed" u="1"/>
        <s v="Shorok Ali" u="1"/>
        <s v="Israa Sabry" u="1"/>
        <s v="Fatma Selim" u="1"/>
        <s v="Wafaa El-Lethy" u="1"/>
        <s v="Kholod Gomaa" u="1"/>
        <s v="Yazn Ahmed" u="1"/>
        <s v="Tarek Mohamed" u="1"/>
        <s v="Madeha Foda" u="1"/>
        <s v="Moustafa Tarek" u="1"/>
        <s v="Mona Elgebaly" u="1"/>
        <s v="Amr Gebreel" u="1"/>
        <s v="Abdelrahman Elshikh" u="1"/>
        <s v="Seif Mohamed" u="1"/>
        <s v="Nareman saoud" u="1"/>
        <s v="Nesma Helmy" u="1"/>
        <s v="Sayed Toson" u="1"/>
        <s v="Walaa Amin" u="1"/>
        <s v="Hend Selim" u="1"/>
        <s v="Yossra Mahrous" u="1"/>
        <s v="Hafez Moustafa" u="1"/>
        <s v="Layan Moustafa" u="1"/>
        <s v="Hala Ashraf" u="1"/>
        <s v="Wafaa Abo Hamda" u="1"/>
        <s v="Merihan Abdelnasser" u="1"/>
        <s v="Marwa Moustafa" u="1"/>
        <s v="Ahmed Mohamed Alaa" u="1"/>
        <s v="Ahmed Abdelrahaman" u="1"/>
        <s v="Aml abdelgaber" u="1"/>
        <s v="Jessy Yostos" u="1"/>
        <s v="Yousra Mahrous" u="1"/>
        <s v="Heba Attiya" u="1"/>
        <s v="Ahmed Samir" u="1"/>
        <s v="Ramy El Shahaat" u="1"/>
        <s v="Habiba Yousef" u="1"/>
        <s v="Leel Salah" u="1"/>
        <s v="Hend Yousef" u="1"/>
        <s v="Ahmed Elnobi" u="1"/>
        <s v="Hady Mahmoud" u="1"/>
        <s v="Yassmin Ali" u="1"/>
        <s v="Leen Ahmed" u="1"/>
        <s v="Ebtsam Abdelhamid" u="1"/>
        <s v="Hend Ashrf" u="1"/>
        <s v="Khlold Mohamed" u="1"/>
        <s v="Hayam Hassan" u="1"/>
        <s v="Ghaith Omar" u="1"/>
        <s v="Fatma Saad" u="1"/>
        <s v="Basma Sami" u="1"/>
        <s v="Alia Amr" u="1"/>
        <s v="Esraa Sayed" u="1"/>
        <s v="Ahmed Fikry" u="1"/>
        <s v="Abdelrahman Hesham" u="1"/>
        <s v="Wedad Al-Khazeen" u="1"/>
        <s v="Abo Elhasan Moataz" u="1"/>
        <s v="Samah Samir" u="1"/>
        <s v="Entsar Abdelsatar" u="1"/>
        <s v="Soltan Gobran" u="1"/>
        <s v="Abdullah Fahed" u="1"/>
        <s v="Mahmoud Tohamy" u="1"/>
        <s v="Habiba Mohsen" u="1"/>
        <s v="Moataz Manseif" u="1"/>
        <s v="Salah Abdelkereem" u="1"/>
        <s v="Reem Ali" u="1"/>
        <s v="Nehal Yasser" u="1"/>
        <s v="Maha Ali" u="1"/>
        <s v="Nawal Abdelhamid" u="1"/>
        <s v="Maysara Mahmoud" u="1"/>
        <s v="Yahia Ahmed" u="1"/>
        <s v="Mohamed Hossam " u="1"/>
        <s v="Shams Mahmoud" u="1"/>
        <s v="Mohammed Khaled" u="1"/>
        <s v="Kholoud Mohammed" u="1"/>
        <s v="Tayser Hasan" u="1"/>
        <s v="Safy allah Mohamed" u="1"/>
        <s v="Rana Ayman" u="1"/>
        <s v="Mohamed Sherif" u="1"/>
        <s v="Lamiaa Ali" u="1"/>
        <s v="Amr Gebrel" u="1"/>
        <s v="Shourok Ashrf" u="1"/>
        <s v="Fawzya Abo Elhamd" u="1"/>
        <s v="Mennatallah Abdelhafez" u="1"/>
        <s v="Omnia Samy" u="1"/>
        <s v="Moshera Gamal" u="1"/>
        <s v="Jana Essam" u="1"/>
        <s v="Hend selem" u="1"/>
        <s v="Mayada Mohamed" u="1"/>
        <s v="Ammar Yasser" u="1"/>
        <s v="Sherin Ahmed Elhosary" u="1"/>
        <s v="Morra Abdelrahman" u="1"/>
        <s v="Amr Mohammed" u="1"/>
        <s v="Miral Ahmed " u="1"/>
        <s v="Youssef Abdelkerim" u="1"/>
        <s v="Nour Mahmoud" u="1"/>
        <s v="Ahmed Ayman" u="1"/>
        <s v="Moemen Mohamed Saber" u="1"/>
        <s v="Hadeer Tarek" u="1"/>
        <s v="Sadiaa Abdo" u="1"/>
        <s v="Fatema Mahmoud" u="1"/>
        <s v="Sally Sami" u="1"/>
        <s v="Younis Ahmed" u="1"/>
        <s v="Mohamed Salah Eldeen" u="1"/>
        <s v="Maysa Hasan" u="1"/>
        <s v="Walid Hazem" u="1"/>
        <s v="Moaz Amr" u="1"/>
        <s v="Salsabil Ahmed" u="1"/>
        <s v="Hoor Ahmed" u="1"/>
        <s v="Maka Ali" u="1"/>
        <s v="Ali Allam" u="1"/>
        <s v="Ahmed Abdelfatah" u="1"/>
        <s v="Hasan Al-Nadeef" u="1"/>
        <s v="Azza Selim" u="1"/>
        <s v="Asmaa Abdullah" u="1"/>
        <s v="Eslam Ashraf" u="1"/>
        <s v="Aseel Yassin" u="1"/>
        <s v="Samar Farghly" u="1"/>
        <s v="Enas Mohamed" u="1"/>
        <s v="Tonny El-bahery" u="1"/>
        <s v="Magd Sery" u="1"/>
        <s v="El-saida Mekky" u="1"/>
        <s v="Marwan Attif" u="1"/>
        <s v="Rania Abdelmeged" u="1"/>
        <s v="Kholoud Fares" u="1"/>
        <s v="Rawan Mohammed" u="1"/>
        <s v="Sherin Ahmed" u="1"/>
        <s v="Zain Ahmed" u="1"/>
        <s v="Ahmed Elsaeid" u="1"/>
        <s v="Hafsa Osama" u="1"/>
        <s v="Elsayda Mekky" u="1"/>
        <s v="Ahmed Fekry" u="1"/>
        <s v="Nawal Sayed" u="1"/>
        <s v="Mahmoud Ali" u="1"/>
        <s v="Ahmed Abdelkaffy" u="1"/>
        <s v="Rawan Hossam" u="1"/>
        <s v="Manar Ashraf" u="1"/>
        <s v="Osama Khaled" u="1"/>
        <s v="Doha Ashrf" u="1"/>
        <s v="Mayad Abdelaziz" u="1"/>
        <s v="Hala Mosab" u="1"/>
        <s v="Hesham Salah" u="1"/>
        <s v="Nouran Diaa" u="1"/>
        <s v="Walaa Shabaan" u="1"/>
        <s v="Agwan Mohamed" u="1"/>
        <s v="Waled Hazem" u="1"/>
        <s v="Ehab Rabea3" u="1"/>
        <s v="Waled Hany" u="1"/>
        <s v="Islam Darwesh" u="1"/>
        <s v="Haidy Reda" u="1"/>
        <s v="Mariam Shahen" u="1"/>
        <s v="Anas Ibrahim" u="1"/>
        <s v="Manal Hussien" u="1"/>
        <s v="Mohamed Abdelrazaq" u="1"/>
        <s v="Yahia Eldamrdash" u="1"/>
        <s v="Alfateh Hassan" u="1"/>
        <s v="Mahmoud Elgohary" u="1"/>
        <s v="Mahmoud Talaat" u="1"/>
        <s v="Merihan Abdelnaser" u="1"/>
        <s v="Haidy Mohamed" u="1"/>
        <s v="Roqia Mahmoud" u="1"/>
        <s v="Wafaa Abdo" u="1"/>
        <s v="Ahmed Rabia" u="1"/>
        <s v="Daiana Shou3eb" u="1"/>
        <s v="Islam Ayman" u="1"/>
        <s v="Fatema Saad" u="1"/>
        <s v="Elsaid Mahmoud" u="1"/>
        <s v="Adel Amin Ahmed" u="1"/>
        <s v="Elviza" u="1"/>
        <s v="Yehia Ahmed " u="1"/>
        <s v="Nora Saad" u="1"/>
        <s v="Essraa Sabry" u="1"/>
        <s v="Youssra Mahrous" u="1"/>
        <s v="Yossif Abdelkerem" u="1"/>
        <s v="Mohammed Tohamy" u="1"/>
        <s v="Mohammed Idriss" u="1"/>
        <s v="Galal Mohamed" u="1"/>
        <s v="Elsayed Mahmoud" u="1"/>
        <s v="Ibrahim Hassan" u="1"/>
        <s v="Mariam Abdallah" u="1"/>
        <s v="Haya Fouad" u="1"/>
        <s v="Nour Eldeen Mohamed" u="1"/>
        <s v="Nevin Hafez" u="1"/>
        <s v="Heba Mokhtar" u="1"/>
        <s v="Nouran Diaa Eldeen" u="1"/>
        <s v="Mohamed Tohamy" u="1"/>
        <s v="Mohamed 3adrous" u="1"/>
        <s v="Hala Mous3b" u="1"/>
        <s v="Layan Omar" u="1"/>
        <s v="Adel Yahia" u="1"/>
        <s v="Moustafa Samir" u="1"/>
        <s v="Tameem Mohamed" u="1"/>
        <s v="Mohammed Khaleed" u="1"/>
        <s v="Mohammed Abdelrazik" u="1"/>
        <s v="Mahmoud Hassan" u="1"/>
        <s v="Mohammed Abdelmalik" u="1"/>
        <s v="Kinzy Yossef" u="1"/>
        <s v="Ali Hazem" u="1"/>
        <s v="Amal Kahlaey" u="1"/>
        <s v="Mohammed Shawky" u="1"/>
        <s v="Ayat Medhat" u="1"/>
        <s v="Neven Hafez" u="1"/>
        <s v="Rania Ahmed" u="1"/>
        <s v="Hassan Belal" u="1"/>
        <s v="Rawya Ahmed" u="1"/>
        <s v="Ali Tarek" u="1"/>
        <s v="Mostafa Mohamed " u="1"/>
        <s v="Hawai Mahmoud" u="1"/>
        <s v="Radwa Sayed" u="1"/>
        <s v="Malek Elsa3ed" u="1"/>
        <s v="Amina Saad" u="1"/>
        <s v="Mona Abdelnasser" u="1"/>
        <s v="Shaimaa Sami" u="1"/>
        <s v="Ajoan Mohammed" u="1"/>
        <s v="Omar Mohammed Radi" u="1"/>
        <s v="Enas Mahmoud" u="1"/>
        <s v="Dalia Ali" u="1"/>
        <s v="Sameh Saleh" u="1"/>
        <s v="Sara Salah" u="1"/>
        <s v="Saad Tawfik" u="1"/>
        <s v="Rovan Essam" u="1"/>
        <s v="Walid Essam" u="1"/>
        <s v="Heba Abdelzaher" u="1"/>
        <s v="Ragaa Ali" u="1"/>
        <s v="Haway Mahmoud" u="1"/>
        <s v="Ali Yahia" u="1"/>
        <s v="Tala Mohamed" u="1"/>
        <s v="Ahmed Khaled Negm" u="1"/>
        <s v="Raseel Nazar" u="1"/>
        <s v="Hussien Nazar" u="1"/>
        <s v="Mo'men Hussien" u="1"/>
        <s v="Somia Abdelkhalq" u="1"/>
        <s v="Sara Abdelmena3m" u="1"/>
        <s v="Fatma El-zahraa" u="1"/>
        <s v="Elham Abdelfatah" u="1"/>
        <s v="Ahmed Loai" u="1"/>
        <s v="Mohamed Adnan" u="1"/>
        <s v="Jana Hassan" u="1"/>
        <s v="Ruba Abdelhafez" u="1"/>
        <s v="Nada Araby" u="1"/>
        <s v="Ahmed Mo3wad" u="1"/>
        <s v="Youseif Abdelghany" u="1"/>
        <s v="Somia Abdelkhaliq" u="1"/>
        <s v="Omar Gameel" u="1"/>
        <s v="Dina Raf3at" u="1"/>
        <s v="Nourhan M. Khamees" u="1"/>
        <s v="Eman Abdel3al" u="1"/>
        <s v="Nasra Mohamed" u="1"/>
        <s v="Mohamed Amr" u="1"/>
        <s v="Emad 3alwany" u="1"/>
        <s v="Merna Ezzat" u="1"/>
        <s v="Youseif Abdel-kereem" u="1"/>
        <s v="Youseif Abdel-Ghany" u="1"/>
        <s v="Tamem Ibrahim" u="1"/>
        <s v="Fayza Elsayed" u="1"/>
        <s v="Anas Sherif" u="1"/>
        <s v="Rawan Zakria" u="1"/>
        <s v="Shimaa Attia" u="1"/>
        <s v="Hams Khaled" u="1"/>
        <s v="Nour Allah Moustafa" u="1"/>
        <s v="Yassmin Mousa" u="1"/>
        <s v="Haidy Maher" u="1"/>
        <s v="Ruba Abdelhafeez" u="1"/>
        <s v="Somia Abdelkhaleq" u="1"/>
        <s v="Omnia Gameel" u="1"/>
        <s v="Omnia Saeid" u="1"/>
        <s v="Mona Arfa" u="1"/>
        <s v="Hossam Yahia" u="1"/>
        <s v="Kawthar Shabaan" u="1"/>
        <s v="Abdullah Ramadan" u="1"/>
        <s v="Fatama Morsy" u="1"/>
        <s v="Hosam Yahia" u="1"/>
        <s v="Ghada Farouq" u="1"/>
        <s v="Mina Samoueel" u="1"/>
        <s v="Amal Elsayed" u="1"/>
        <s v="Mohamed Abdelmalek" u="1"/>
        <s v="Doaa Abdelghani" u="1"/>
        <s v="Ahmed Mos3d" u="1"/>
        <s v="Rahaf Ahmed" u="1"/>
        <s v="Ahmed Selim" u="1"/>
        <s v="Elham Ramadan" u="1"/>
        <s v="Adel Yehia Ahmed" u="1"/>
        <s v="Doaa Alnaqib" u="1"/>
        <s v="Amira Abdelhamid" u="1"/>
        <s v="Zainab Nabawy" u="1"/>
        <s v="Ajwan Mahmoud" u="1"/>
        <s v="Tarek Abdelkareem" u="1"/>
        <s v="Mansour Ahmed" u="1"/>
        <s v="Fayrouz Mohamed" u="1"/>
        <s v="Yousra Mahmoud" u="1"/>
        <s v="Younis Mohand" u="1"/>
        <s v="Abeer Soltan" u="1"/>
        <s v="Reem Hussien" u="1"/>
        <s v="Omar Rady" u="1"/>
        <s v="Tabark Sayed" u="1"/>
        <s v="Hoor Elsayed" u="1"/>
        <s v="Lamis Adel" u="1"/>
        <s v="Rawan Zakaria" u="1"/>
        <s v="Motaaz Monsef" u="1"/>
        <s v="Emad Elwany" u="1"/>
        <s v="Sondos Medhat" u="1"/>
        <s v="Hend Yossif" u="1"/>
        <s v="Haway Ahmed" u="1"/>
        <s v="Mohammed Adnan" u="1"/>
        <s v="Ali Yehia" u="1"/>
        <s v="Ghada Farouk" u="1"/>
        <s v="Shorouk Salah" u="1"/>
        <s v="Nashwa Mohammed" u="1"/>
        <s v="Moshira Mohammed" u="1"/>
        <s v="Toqa Mohammed" u="1"/>
        <s v="Adel Ahmed" u="1"/>
        <s v="Doaa Abdelgani" u="1"/>
        <s v="Mostafa Ahmed" u="1"/>
        <s v="Hashem Hasan" u="1"/>
        <s v="Hana Salah" u="1"/>
        <s v="Wedad Abdelrahman" u="1"/>
        <s v="Dan Ahmed" u="1"/>
        <s v="Ahmed Zidan" u="1"/>
        <s v="Fatma Mohsen" u="1"/>
        <s v="Mayada Maher" u="1"/>
        <s v="Rahma Ahmed" u="1"/>
        <s v="Amira Abdelman3em" u="1"/>
        <s v="Mousa Ibrahim" u="1"/>
        <s v="Ali Gameel" u="1"/>
        <s v="Mena Fathy" u="1"/>
        <s v="Noura Saad" u="1"/>
        <s v="Marihan Abdelnasser" u="1"/>
        <s v="Asmaa Moaz" u="1"/>
        <s v="Sofia Mohamed" u="1"/>
        <s v="Mona Hashem" u="1"/>
        <s v="Nadeen Mohamed" u="1"/>
        <s v="Abdelman3em Elsayed" u="1"/>
        <s v="Al Sedeeq Hashem" u="1"/>
        <s v="Ahmed Mousaad" u="1"/>
        <s v="Rehab Mahmoud" u="1"/>
        <s v="Hamza Abdelraheem" u="1"/>
        <s v="Mariam Abdelraheem" u="1"/>
        <s v="Monira Ali" u="1"/>
        <s v="Al-Sadiq Hashem" u="1"/>
        <s v="Na3ema Abdullah" u="1"/>
        <s v="Samar Elsayed" u="1"/>
        <s v="Dalia Magdy" u="1"/>
        <s v="Faten Selim" u="1"/>
        <s v="Olfat Abdelfatah" u="1"/>
        <s v="Ahmed Maher" u="1"/>
        <s v="Enas Elshiekh" u="1"/>
        <s v="Qadria El-shahat" u="1"/>
        <s v="Ahmed Shehata" u="1"/>
        <s v="Abeer Maher" u="1"/>
        <s v="Enas El-Sheikh" u="1"/>
        <s v="Samia Hanfy" u="1"/>
        <s v="Wahed Elsayed" u="1"/>
        <s v="Ahmed Hamzawy" u="1"/>
        <s v="Ahmed Shahata" u="1"/>
        <s v="Omar Ibrahim" u="1"/>
        <s v="Mohamed Abdelhafiz" u="1"/>
        <s v="Mahmoud Elsayed" u="1"/>
        <s v="Mohamed Shanwany" u="1"/>
        <s v="Seif Mashary" u="1"/>
        <s v="Khairy Saber" u="1"/>
        <s v="Basant Kamal" u="1"/>
        <s v="Gehan Shouqiry" u="1"/>
        <s v="Alsayed Ahmed" u="1"/>
        <s v="Mahmoud Mohammed Nagy" u="1"/>
        <s v="Mahmoud Maher" u="1"/>
        <s v="Shams Walid" u="1"/>
        <s v="Reham Abdelhamid" u="1"/>
        <s v="Hager Mohammed " u="1"/>
        <s v="Samia Mohammed Awad" u="1"/>
        <s v="Noha Hafez" u="1"/>
        <s v="Nemar Ahmed" u="1"/>
        <s v="Khadiga Mohammed" u="1"/>
        <s v="Sama Mohammed" u="1"/>
        <s v="Reem Mahmoud" u="1"/>
        <s v="Wedad Elkhozain" u="1"/>
        <s v="Mahmoud Nagi" u="1"/>
        <s v="Radwa Hamzawy" u="1"/>
        <s v="Somaia Mohammed" u="1"/>
        <s v="Amal Salah" u="1"/>
        <s v="Ahmed Ayman Shraf" u="1"/>
        <s v="Fatema Ahmed" u="1"/>
        <s v="Islam Mohammed Saad" u="1"/>
        <s v="Mostafa Abdelaty" u="1"/>
        <s v="Azza Mostafa" u="1"/>
        <s v="Nabila Abdelazeem" u="1"/>
        <s v="Lidia Adel" u="1"/>
        <s v="Moaz Hany" u="1"/>
        <s v="Jouman Mohamed" u="1"/>
        <s v="Jilan Mohamed" u="1"/>
        <s v="Aml Salah" u="1"/>
        <s v="Asmaa Ali" u="1"/>
        <s v="Rania Yousef" u="1"/>
        <s v="Mohamed Safwat" u="1"/>
        <s v="Elsayed Ahmed" u="1"/>
        <s v="Samia Elsayed" u="1"/>
        <s v="Ahmed Mourad" u="1"/>
        <s v="Shimaa Magdy" u="1"/>
        <s v="Mona Ezz" u="1"/>
        <s v="Emad Eldeen Nasha't" u="1"/>
        <s v="Reda Mahmoud" u="1"/>
        <s v="Shams Waled" u="1"/>
        <s v="Ahmed Sabry" u="1"/>
        <s v="Sama Mohamed" u="1"/>
        <s v="Mahetab Fathy" u="1"/>
        <s v="Dai Talaat" u="1"/>
        <s v="Qasem Mezahem" u="1"/>
        <s v="Rose Mezahem" u="1"/>
        <s v="Mounira Ali" u="1"/>
        <s v="Gom3a Mohamed" u="1"/>
        <s v="Doaa El-Naqeeb" u="1"/>
        <s v="Nadia Shehata" u="1"/>
        <s v="Mariam Ibrahim" u="1"/>
        <s v="Bashira Alrafa3y" u="1"/>
        <s v="Nour Khaled" u="1"/>
        <s v="Gamalat Elsayed" u="1"/>
        <s v="Gad Mohamed" u="1"/>
        <s v="Malak Omar" u="1"/>
        <s v="Awad Ibrahim" u="1"/>
        <s v="Rawan Yaser" u="1"/>
        <s v="So3ad Omar" u="1"/>
        <s v="Abdelnabi Soliman" u="1"/>
        <s v="Fatma Gabr" u="1"/>
        <s v="Entsar Mahmoud" u="1"/>
        <s v="Waled Hatem" u="1"/>
        <s v="Aml Saeid" u="1"/>
        <s v="Nabil Awad" u="1"/>
        <s v="Nourhan Hussien" u="1"/>
        <s v="Ma3en Mohamed" u="1"/>
        <s v="Ramez Saad" u="1"/>
        <s v="Doaa Abdelman3m" u="1"/>
        <s v="Mariam Saad" u="1"/>
        <s v="Magdy Mohammed" u="1"/>
        <s v="Mohammed Ahmed Dokhan" u="1"/>
        <s v="Amr Sami" u="1"/>
        <s v="Insherah Abdelraziq" u="1"/>
        <s v="Samah Fathy" u="1"/>
        <s v="Mohamed Abdelsalam" u="1"/>
        <s v="Nabil Ma3rouf" u="1"/>
        <s v="Aml Reda" u="1"/>
        <s v="Nourhan Mohammed" u="1"/>
        <s v="Mohamed Nagy" u="1"/>
        <s v="Gehad Mohamed" u="1"/>
        <s v="Hanan Hosny" u="1"/>
        <s v="Yousef Bayomi" u="1"/>
        <s v="Karma Khaled" u="1"/>
        <s v="Laila Ahmed Mahmoud" u="1"/>
        <s v="Gehan Rafaat" u="1"/>
        <s v="Sahar Abdellatif" u="1"/>
        <s v="Samia Abdelhakim" u="1"/>
        <s v="Nouh Yousef" u="1"/>
        <s v="Hanan Abdelra'aouf" u="1"/>
        <s v="Amr Khaled" u="1"/>
        <s v="Malak Abdelfatah" u="1"/>
        <s v="Fatema Hatem" u="1"/>
        <s v="Shimaa Mousaad" u="1"/>
        <s v="Nourhan Naser" u="1"/>
        <s v="Hayam Salama" u="1"/>
        <s v="Al-Sedeeq Hashem" u="1"/>
        <s v="Mawda Ahmed" u="1"/>
        <s v="Mohamed El rayas" u="1"/>
        <s v="Asmaa Alaa" u="1"/>
        <s v="Nada Shokry" u="1"/>
        <s v="Huda Abdelma3bod" u="1"/>
        <s v="El-Sedeeq Hashem" u="1"/>
        <s v="3ashq Ahmed" u="1"/>
        <s v="Aya Ramadan" u="1"/>
        <s v="Abeer ElKhabaz" u="1"/>
        <s v="Islam Ashraf" u="1"/>
        <s v="Rana Dahi" u="1"/>
        <s v="Aya Gamal" u="1"/>
        <s v="Reda Hamed" u="1"/>
        <s v="Marwa Mos3ad" u="1"/>
        <s v="Ali Tareq" u="1"/>
        <s v="Maimana Ayman" u="1"/>
        <s v="Nayar Yahia" u="1"/>
        <s v="Laila Yahia" u="1"/>
        <s v="Elein Mahmoud" u="1"/>
        <s v="Malek El-Saeid" u="1"/>
        <s v="Asmaa Salah" u="1"/>
        <s v="Adham Khatab" u="1"/>
        <s v="Osama Ramadan" u="1"/>
        <s v="ElSedik Hashem" u="1"/>
        <s v="Mayada Magdy" u="1"/>
        <s v="Nouran Diaaeldin" u="1"/>
        <s v="Hazem Mohammed" u="1"/>
        <s v="Samah Mohammed" u="1"/>
        <s v="Attiat Ali" u="1"/>
        <s v="Mohammed Ismail" u="1"/>
        <s v="Yaqen Hussin" u="1"/>
        <s v="Noura Mohammed Gamal" u="1"/>
        <s v="Youssr Hussin" u="1"/>
        <s v="Mahmoud Hashem" u="1"/>
        <s v="Sherif Farid" u="1"/>
        <s v="Mahitab Ali" u="1"/>
        <s v="Niven Hafez" u="1"/>
        <s v="Mohammed Zohir" u="1"/>
        <s v="Ibaa Ahmed" u="1"/>
        <s v="Bahgat Mohamed" u="1"/>
        <s v="Rasha Gamel" u="1"/>
        <s v="Magdy Mohamdy" u="1"/>
        <s v="Ilyass Mohamed" u="1"/>
        <s v="Adham Nader" u="1"/>
        <s v="Ali Hussine" u="1"/>
        <s v="Mahmoud Adel" u="1"/>
        <s v="Khadija Ali" u="1"/>
        <s v="Monai Khaled" u="1"/>
        <s v="Nour Eldin Alzohiry" u="1"/>
        <s v="Karma Hazem" u="1"/>
        <s v="Noura Salah" u="1"/>
        <s v="Asmaa 3shry" u="1"/>
        <s v="Ibrahim Sherif" u="1"/>
        <s v="Souad Khedr" u="1"/>
        <s v="Mahetab Ali" u="1"/>
        <s v="Yassin Gamal" u="1"/>
        <s v="Salma Abo Elmakarem" u="1"/>
        <s v="Mohamed El-rayas" u="1"/>
        <s v="Ramdan Gebrel" u="1"/>
        <s v="Abdelrahman zakria" u="1"/>
        <s v="Ilien Mahmoud" u="1"/>
        <s v="Malek Elsaied" u="1"/>
        <s v="Sanaa Mohamed" u="1"/>
        <s v="Eslam Darwesh" u="1"/>
        <s v="Maymna Ayman" u="1"/>
        <s v="Manar Hussien" u="1"/>
        <s v="Zaid Roshdy" u="1"/>
        <s v="Kamilia Ahmed" u="1"/>
        <s v="So3ad Khedr" u="1"/>
        <s v="Neveen Hafez" u="1"/>
        <s v="Shehab Sayed" u="1"/>
        <s v="Insherah Elsadat" u="1"/>
        <s v="Ahmed Abdelmen3m" u="1"/>
        <s v="Naglaa Abdelhakim" u="1"/>
        <s v="Naseem Omar" u="1"/>
        <s v="Reham Shafeq" u="1"/>
        <s v="Nahla Sayed" u="1"/>
        <s v="Abdelrahman Tareq" u="1"/>
        <s v="Insherah Basher" u="1"/>
        <s v="Hasnaa Abdelel3al" u="1"/>
        <s v="Safaa Hasan" u="1"/>
        <s v="Nermen Mahmoud" u="1"/>
        <s v="Shaza Ayman" u="1"/>
        <s v="Ramy Mahmoud" u="1"/>
        <s v="Sondous Medhat" u="1"/>
        <s v="Shouroq Ali" u="1"/>
        <s v="Souad Omar" u="1"/>
        <s v="Shahd Mahmoud" u="1"/>
        <s v="Omnia Mohamed" u="1"/>
        <s v="Souad Khader" u="1"/>
        <s v="Azza Zayd" u="1"/>
        <s v="Radwan Ahmed" u="1"/>
        <s v="Menna Sayed" u="1"/>
        <s v="Nahed Elsherbeny" u="1"/>
        <s v="Amal Abdelkhaleq" u="1"/>
        <s v="Amir Amr" u="1"/>
        <s v="Ebaa Ahmed" u="1"/>
        <s v="Nour Eldeen Zohery" u="1"/>
        <s v="Waheba Abdelraziq" u="1"/>
        <s v="Hanan Salah" u="1"/>
        <s v="Dalal Azhry" u="1"/>
        <s v="Al-Sediq Hashem" u="1"/>
        <s v="Mohamed Hamdy" u="1"/>
        <s v="Fatma Elkhashab" u="1"/>
        <s v="Samar Saad" u="1"/>
        <s v="Ramadan Gebril" u="1"/>
        <s v="Bassam Salah" u="1"/>
        <s v="Samah Mohamed" u="1"/>
        <s v="Younis Hasan" u="1"/>
        <s v="Mohamed Abdelattif" u="1"/>
        <s v="Mohamed Sharaf" u="1"/>
        <s v="Amany Abdullah" u="1"/>
        <s v="Ahmed Mousa" u="1"/>
        <s v="Tareq Tag Eldeen" u="1"/>
        <s v="Yahia Hazem" u="1"/>
        <s v="Sayda Mohamed" u="1"/>
        <s v="Selim Moustafa" u="1"/>
        <s v="Insherah Al-sadat" u="1"/>
        <s v="Sou3ad Khedr" u="1"/>
        <s v="Aya Elsayed" u="1"/>
        <s v="Somia Gamal" u="1"/>
        <s v="Ahmed Raiad" u="1"/>
        <s v="Lamiaa Nader" u="1"/>
        <s v="Ahmed Elshahat" u="1"/>
        <s v="Naglaa Ismail" u="1"/>
        <s v="Ghada Sayah" u="1"/>
        <s v="Omnia Sami" u="1"/>
        <s v="Hamza Rashad" u="1"/>
        <s v="Shimaa Hussien" u="1"/>
        <s v="Gehad Fathy" u="1"/>
        <s v="Huda Reda" u="1"/>
        <s v="Fawzya Abdelhamed" u="1"/>
        <s v="Leen Mo'men" u="1"/>
        <s v="Ayat Mohamed" u="1"/>
        <s v="Hadeer Ibrahim" u="1"/>
        <s v="Hesham Abdalrhman" u="1"/>
        <s v="Aml Hosnay" u="1"/>
        <s v="Doaa Abdelbaset" u="1"/>
        <s v="Celia Khaled" u="1"/>
        <s v="Ahmed Abdelkafey" u="1"/>
        <s v="Marwa Shehab" u="1"/>
        <s v="Wafaa Al-Saeid" u="1"/>
        <s v="Wa3d Ehab" u="1"/>
        <s v="Eman Mabrouk" u="1"/>
        <s v="Zaina Amr" u="1"/>
        <s v="Gehad Ahmed" u="1"/>
        <s v="Al-Sedeq Hashem" u="1"/>
        <s v="Ramez gamal" u="1"/>
        <s v="Ali Hasan" u="1"/>
        <s v="Ahmed El-shahat" u="1"/>
        <s v="Gana Hassan" u="1"/>
        <s v="Lojin Ahmed" u="1"/>
        <s v="Amal mahumod" u="1"/>
        <s v="Somia Mohamed" u="1"/>
        <s v="Dalal Ali" u="1"/>
        <s v="Ahmed Mous3d" u="1"/>
        <s v="Mahmoud Saber" u="1"/>
        <s v="Hoor Shehab" u="1"/>
        <s v="Mona Saleh" u="1"/>
        <s v="Fawzya Abdelhamid" u="1"/>
        <s v="Ashraf Khaled" u="1"/>
        <s v="Fatma Nour" u="1"/>
        <s v="Eman Hamad" u="1"/>
        <s v="Rania Adel" u="1"/>
        <s v="Shehata Abdelma3em" u="1"/>
        <s v="Waled Mohamed" u="1"/>
        <s v="Tasnim Salah" u="1"/>
        <s v="Basher Hussien" u="1"/>
        <s v="Zaineb mohamed " u="1"/>
        <s v="Rehah Shafek" u="1"/>
        <s v="Mustafa Omar" u="1"/>
        <s v="Amgad Mahmoud" u="1"/>
        <s v="Ibrahim El-shahawy" u="1"/>
        <s v="Amany Fathy" u="1"/>
        <s v="Shehata Abdelman3em" u="1"/>
        <s v="Amira Samir" u="1"/>
        <s v="Nesma Kamel" u="1"/>
        <s v="Farah Shady" u="1"/>
        <s v="Kahled Saeid" u="1"/>
        <s v="Dina Monzer" u="1"/>
        <s v="Karema Ahmed" u="1"/>
        <s v="Ghayth Mohamed" u="1"/>
        <s v="Shahenda Adel" u="1"/>
        <s v="Eman Maher" u="1"/>
        <s v="Tarek Tag Eldeen" u="1"/>
        <s v="Abdelrahman Sayed" u="1"/>
        <s v="Shimaa Mahrous" u="1"/>
        <s v="Oday Ahmed" u="1"/>
        <s v="Zahra Abrahim" u="1"/>
        <s v="Mariam Al-Ameen" u="1"/>
        <s v="Ajwan Mohamed" u="1"/>
        <s v="Sabah Fakry" u="1"/>
        <s v="Zahra Thabet" u="1"/>
        <s v="Menna Abdelhafez" u="1"/>
        <s v="Abdelhady Yassin" u="1"/>
        <s v="Yahia Abdo" u="1"/>
        <s v="Mo'men Amin" u="1"/>
        <s v="Cilia Khaled" u="1"/>
        <s v="Anas Ali" u="1"/>
        <s v="Dania Mohamed" u="1"/>
        <s v="Waad Ehab" u="1"/>
        <s v="Salma Adam" u="1"/>
        <s v="Khaled Saeid" u="1"/>
        <s v="Ashraf Taha" u="1"/>
        <s v="Nejar Assem" u="1"/>
        <s v="Sara Elsayed" u="1"/>
        <s v="Shadia Mohamed" u="1"/>
        <s v="Amgad Elshabrawy" u="1"/>
        <s v="Nesreen Gom3a" u="1"/>
        <s v="Gamal Ahmed " u="1"/>
        <s v="Nasem Omar" u="1"/>
        <s v="Maha Ebrahim" u="1"/>
        <s v="kadrya Elshahat" u="1"/>
        <s v="Romany Reda" u="1"/>
        <s v="Mohamed Elsabry" u="1"/>
        <s v="Ebrahim Ahmed" u="1"/>
        <s v="Hoor Mohamed " u="1"/>
        <s v="Amal saad" u="1"/>
        <s v="Laila waael" u="1"/>
        <s v="Osama Salah" u="1"/>
        <s v="Layan Mohamed " u="1"/>
        <s v="Talia Bahi" u="1"/>
        <s v="Nourahn Emad" u="1"/>
        <s v="Ismail Bagnied" u="1"/>
        <s v="Rana Elsayed" u="1"/>
        <s v="Zeinb Abdullah" u="1"/>
        <s v="Fatma Faisal" u="1"/>
        <s v="Doha Osama" u="1"/>
        <s v="Zahra Ibrahim" u="1"/>
        <s v="Nadien Mouharam" u="1"/>
        <s v="Abdullah Ibrahim" u="1"/>
        <s v="Samy Gamal" u="1"/>
        <s v="Ibrahim Ahmed" u="1"/>
        <s v="Zeinb Abdelman3em" u="1"/>
        <s v="Aya Khaled" u="1"/>
        <s v="Belal Nabil" u="1"/>
        <s v="Emad Mousa" u="1"/>
        <s v="Assia Mohamed" u="1"/>
        <s v="Shadia Mahmoud" u="1"/>
        <s v="Lojain Ahmed" u="1"/>
        <s v="Rouh Akram" u="1"/>
        <s v="Omar Sanad" u="1"/>
        <s v="Mohamed Sobhy" u="1"/>
        <s v="Samira Abdelhady" u="1"/>
        <s v="Doaa Ezz Eldeen" u="1"/>
        <s v="Marwa Ziad" u="1"/>
        <s v="Souzan Elsayed" u="1"/>
        <s v="Assem Abdelmaqsoud" u="1"/>
        <s v="Diaa Essmat" u="1"/>
        <s v="Yousef Abdelkereem" u="1"/>
        <s v="Al-fateh Hasan" u="1"/>
        <s v="Waleed Mohamed" u="1"/>
        <s v="Sama Abdelgawad" u="1"/>
        <s v="Noor Tarek" u="1"/>
        <s v="Moustafa Gad" u="1"/>
        <s v="Nejar Ahmed" u="1"/>
        <s v="Out patient" u="1"/>
        <s v="Ahmed Bader" u="1"/>
        <s v="Samira Hesham" u="1"/>
        <s v="Seham Ibrahim" u="1"/>
        <s v="Faten Mohamed" u="1"/>
        <s v="Neven Gamal" u="1"/>
        <s v="Jana Mohamed " u="1"/>
        <s v="Menna-tallah Ahmed" u="1"/>
        <s v="Yassin Abdelwahab" u="1"/>
        <s v="Qadry Elsayed" u="1"/>
        <s v="Samah Yousef" u="1"/>
        <s v="Aida Mahmoud" u="1"/>
        <s v="Kareem Abdelazeem" u="1"/>
        <s v="Aziza Soliman" u="1"/>
        <s v="Lojin Moustafa" u="1"/>
        <s v="Ali Ahmed Taha" u="1"/>
        <s v="Mo'men Ameen" u="1"/>
        <s v="Nadeen Mouharm" u="1"/>
        <s v="Hadeer Elnawasany" u="1"/>
        <s v="Omnia Ahmed" u="1"/>
        <s v="Marehan Abdelnaser" u="1"/>
        <s v="Gehan Raf3at" u="1"/>
        <s v="Lina Redman" u="1"/>
        <s v="Al-Tayab Mohamed" u="1"/>
        <s v="Yassmin Hossam" u="1"/>
        <s v="Sabah Sediq" u="1"/>
        <s v="Hasan Saad" u="1"/>
        <s v="Wael Mahmoud" u="1"/>
        <s v="Samar Ahmed" u="1"/>
        <s v="Aisha Shikh Eldeen" u="1"/>
        <s v="Ahmed Wael" u="1"/>
        <s v="Insherh Elsadat" u="1"/>
        <s v="Zeinb Osman" u="1"/>
        <s v="Mohamed Hesham" u="1"/>
        <s v="Sayed Sabry" u="1"/>
        <s v="Adel Ibrahim" u="1"/>
        <s v="Boushra Soliman" u="1"/>
        <s v="Aml Omar" u="1"/>
        <s v="Amna Saber" u="1"/>
        <s v="Mahmoud Heshem" u="1"/>
        <s v="Khaled Fahmy" u="1"/>
        <s v="Mourad Fares" u="1"/>
        <s v="Omar Mamdouh" u="1"/>
        <s v="Neven Mohamed" u="1"/>
        <s v="Soaad Omar" u="1"/>
        <s v="Osama " u="1"/>
        <s v="Gamal Mokhtar" u="1"/>
        <s v="Reda Mousa" u="1"/>
        <s v="Manar Khaled" u="1"/>
        <s v="Sabah Sedeq" u="1"/>
        <s v="Nancy Hamed" u="1"/>
        <s v="Elsayed Abdelhamed" u="1"/>
        <s v="Kareem Ismail" u="1"/>
        <s v="Lina Tareq" u="1"/>
        <s v="Mahmoud Fawzy" u="1"/>
        <s v="Sanaa Abdelmen3em" u="1"/>
        <s v="Tahya Ali" u="1"/>
        <s v="Noura Medhat" u="1"/>
        <s v="Hend Salah" u="1"/>
        <s v="Osama Ramdan" u="1"/>
        <s v="Molika Ahmed" u="1"/>
        <s v="Amira Abdelaziz" u="1"/>
        <s v="Mariam Mohmade" u="1"/>
        <s v="Sara Elsaid" u="1"/>
        <s v="Besayna Mohamed" u="1"/>
        <s v="Naden Mohrm" u="1"/>
        <s v="Zeineb Elsaid" u="1"/>
        <s v="Nada Bakr" u="1"/>
        <s v="Nansy Hamed" u="1"/>
        <s v="Noura Madhat" u="1"/>
        <s v="Nasem" u="1"/>
        <s v="Ahmed Elsaid" u="1"/>
        <s v="Gasem Mohamed" u="1"/>
        <s v="Asmaa Ismail" u="1"/>
        <s v="Nasra Gamal" u="1"/>
        <s v="Shorouk ezz eldeen" u="1"/>
        <s v="Makka Youseif" u="1"/>
        <s v="Yassmin Ashraf" u="1"/>
        <s v="Inas Fawzy" u="1"/>
        <s v="Inas Moustafa" u="1"/>
        <s v="Amira Hafez" u="1"/>
        <s v="Eithar Moustafa" u="1"/>
        <s v="Yara Hamed" u="1"/>
        <s v="Tareq Tag el-deen" u="1"/>
        <s v="Mohamed Saleh" u="1"/>
        <s v="Diba Yuseef" u="1"/>
        <s v="Zeineb Ahmed" u="1"/>
        <s v="Mahasen Gad Elrab" u="1"/>
        <s v="Aida Mohamed" u="1"/>
        <s v="Amal Abdelaziz" u="1"/>
        <s v="Essam Abdelkereem" u="1"/>
        <s v="Yousry Osman" u="1"/>
        <s v="Hadeer Abdelmeneam" u="1"/>
        <s v="Nasem Ali" u="1"/>
        <s v="Elsayed Mohamed" u="1"/>
        <s v="Salem Abdelghany" u="1"/>
        <s v="Dalal Ali Hasan" u="1"/>
        <s v="Yassin Islam" u="1"/>
        <s v="Nadeen Mouhram" u="1"/>
        <s v="Eham Mounir" u="1"/>
        <s v="Nadia Mansour" u="1"/>
        <s v="Nada Nagaty" u="1"/>
        <s v="Kamal Hasan" u="1"/>
        <s v="Kawthar Ibrahim" u="1"/>
        <s v="Sa3dia 3bdo" u="1"/>
        <s v="Ahmed 3bdo" u="1"/>
        <s v="Mohamed Adel Gad" u="1"/>
        <s v="Yara Adnan" u="1"/>
        <s v="Diaa Esmat" u="1"/>
        <s v="Maymana Ayman" u="1"/>
        <s v="Hamad Salman" u="1"/>
        <s v="Abdullah" u="1"/>
        <s v="Shereen Salem" u="1"/>
        <s v="Aya elhag" u="1"/>
        <s v="Ataaf Mohamed" u="1"/>
        <s v="Yousra Samir" u="1"/>
        <s v="Moustafa Khalaf" u="1"/>
        <s v="Zakia Ali" u="1"/>
        <s v="Abdullah Abbas" u="1"/>
        <s v="Mahmoud Khalaf" u="1"/>
        <s v="Hamada Mahmoud" u="1"/>
        <s v="Ebtsam Kareem" u="1"/>
        <s v="Nedal Mohamed" u="1"/>
        <s v="Yasser Abo El-maged" u="1"/>
        <s v="Sa3dia Mahmoud" u="1"/>
        <s v="3rafa Abdullah" u="1"/>
        <s v="Enas Fawzy" u="1"/>
        <s v="Ayman Ashraf" u="1"/>
        <s v="Aml Sayed" u="1"/>
        <s v="Ayman Ismail" u="1"/>
        <s v="Malak Abdelhady" u="1"/>
        <s v="Sabah Magdy" u="1"/>
        <s v="Nesreen Elsayed" u="1"/>
        <s v="Mo'mena Mohamed" u="1"/>
        <s v="Aml Ali" u="1"/>
        <s v="Sherin Fathy" u="1"/>
        <s v="Mahsen Gad elrab" u="1"/>
        <s v="Esraa Alam eldin" u="1"/>
        <s v="Asmaa Sami" u="1"/>
        <s v="Karem Ahmed" u="1"/>
        <s v="Abdelrahman Hussien" u="1"/>
        <s v="Mayar Mohamed" u="1"/>
        <s v="Aya El-hag" u="1"/>
        <s v="Karema Lotfy" u="1"/>
        <s v="Reda Abdelaziz" u="1"/>
        <s v="Fatma Yassin" u="1"/>
        <s v="aya el-arabi" u="1"/>
        <s v="mohammed fathy" u="1"/>
        <s v="safaa gamal" u="1"/>
        <s v="salma moustafa" u="1"/>
        <s v="Yahia Medhat" u="1"/>
        <s v="Zeinb Elsayed" u="1"/>
        <s v="Sara Ismail" u="1"/>
        <s v="Bebara Nagi" u="1"/>
        <s v="Tarik Mohamed" u="1"/>
        <s v="Karim Ismail" u="1"/>
        <s v="Zeinb Ahmed" u="1"/>
        <s v="Reem Hamady" u="1"/>
        <s v="Ehsan Abdelsalam" u="1"/>
        <s v="Omima Moustafa" u="1"/>
        <s v="Amalia Ahmed" u="1"/>
        <s v="Khadija Omar" u="1"/>
        <s v="Khaled Soliman" u="1"/>
        <s v="Abdullah Saleh" u="1"/>
        <s v="Islam Medhat" u="1"/>
        <s v="Ismail Maged" u="1"/>
        <s v="Amira Abdelmonsef" u="1"/>
        <s v="Salah Khaled" u="1"/>
        <s v="Omar Gaber" u="1"/>
        <s v="Aliaa Ahmed" u="1"/>
        <s v="Tareq Mohamed" u="1"/>
        <s v="Mahdy Khaled" u="1"/>
        <s v="Yassmin Nabil" u="1"/>
        <s v="Salma Abdelrahman" u="1"/>
        <s v="Abeer Abdelra'aouf" u="1"/>
        <s v="El-sayed Yahia" u="1"/>
        <s v="Sama Shabaan" u="1"/>
        <s v="Malika Abdo" u="1"/>
        <s v="Mohamed Wael" u="1"/>
        <s v="Sedra Mohamed" u="1"/>
        <s v="Thouria Omar" u="1"/>
        <s v="Sahar Abd Almonem" u="1"/>
        <s v="Azza Mohammad Ali" u="1"/>
        <s v="Omima Mostafa" u="1"/>
        <s v="Ehsan Adbulsalam" u="1"/>
        <s v="Salma Mostafa" u="1"/>
        <s v="Ehab Awad Mahmod" u="1"/>
        <s v="Nourallah Moustafa" u="1"/>
        <s v="Asmaa Attif" u="1"/>
        <s v="Mona Abdelnabi" u="1"/>
        <s v="Haytham Moustafa" u="1"/>
        <s v="Assem Omar" u="1"/>
        <s v="Nader Saber" u="1"/>
        <s v="Mohammad Mansour" u="1"/>
        <s v="Doaa Ahmad" u="1"/>
        <s v="Amalia Ahmad" u="1"/>
        <s v="Shereen Al Hosary" u="1"/>
        <s v="Dalia Mohammad" u="1"/>
        <s v="Basnt Ali" u="1"/>
        <s v="No Name" u="1"/>
        <s v="Nagda Ahmed" u="1"/>
        <s v="Tarek Adnan" u="1"/>
        <s v="Darwesh Abdelhalim" u="1"/>
        <s v="Sara Hasan" u="1"/>
        <s v="Marwa Gamal" u="1"/>
        <s v="Omar Tareq" u="1"/>
        <s v="Nesreen El-sayed" u="1"/>
        <s v="Maiada Magdy" u="1"/>
        <s v="Hoda Hasan" u="1"/>
        <s v="Bousina Mohamed" u="1"/>
        <s v="Ghada Gamal" u="1"/>
        <s v="Omnia Sameh" u="1"/>
        <s v="Amr Saeid" u="1"/>
        <s v="Ahmed Abdelel3al" u="1"/>
        <s v="Karim Abdelazim" u="1"/>
        <s v="3atiqa " u="1"/>
        <s v="Mohammad Abdullatif" u="1"/>
        <s v="Sahar Abdelmonem" u="1"/>
        <s v="Karima Lutfy" u="1"/>
        <s v="Asim Lutfy" u="1"/>
        <s v="Abdelhai Mohamed" u="1"/>
        <s v="Gamila Hasan" u="1"/>
        <s v="Kahadija Ibrahim" u="1"/>
        <s v="Gehad Muslam" u="1"/>
        <s v="Saber Abdullah" u="1"/>
        <s v="Abla Hasan" u="1"/>
        <s v="Menna Ebied" u="1"/>
        <s v="Samir Ali" u="1"/>
        <s v="Fatma Mohy Eldeen" u="1"/>
        <s v="Ali El-sayed" u="1"/>
        <s v="Basel Samir" u="1"/>
        <s v="Ahmed Saleh" u="1"/>
        <s v="Mona Awad" u="1"/>
        <s v="Amal Hosny" u="1"/>
        <s v="Ehab Ahmed" u="1"/>
        <s v="Hamdi Mahmoud" u="1"/>
        <s v="Safaa Galal" u="1"/>
        <s v="Rana Osman" u="1"/>
        <s v="Berbara Nagy" u="1"/>
        <s v="Malak Osama" u="1"/>
        <s v="Ilias Ahmed" u="1"/>
        <s v="Narges Gaber" u="1"/>
        <s v="Yasmin Nabil" u="1"/>
        <s v="Mohammad Hamdan" u="1"/>
        <s v="Rimas Abdellatif" u="1"/>
        <s v="Mahmoud Bekhet" u="1"/>
        <s v="Nagda Ahmad" u="1"/>
        <s v="Hani Ali" u="1"/>
        <s v="Ismael Majed" u="1"/>
        <s v="Ahmad Abdel 3al" u="1"/>
        <s v="Gamil Abdelazim" u="1"/>
        <s v="Sally Khashab" u="1"/>
        <s v="Abdelrahman Rady" u="1"/>
        <s v="Samia Asim" u="1"/>
        <s v="Aya El-sayed" u="1"/>
        <s v="Diaa Essam" u="1"/>
        <s v="Aml El-sayed" u="1"/>
        <s v="Doaa Ali" u="1"/>
        <s v="Hamdy Mahmoud" u="1"/>
        <s v="Mohammad Tarek" u="1"/>
        <s v="Tarek Tag El-deen" u="1"/>
        <s v="Ehab Hashem" u="1"/>
        <s v="Sherin Fathi" u="1"/>
        <s v="Nouran Diaa El-deen" u="1"/>
        <s v="Roqia Khaled" u="1"/>
        <s v="Sanaa Ashraf" u="1"/>
        <s v="Nesma Tarek" u="1"/>
        <s v="Gamal Mohamed" u="1"/>
        <s v="Shaza Mohamed" u="1"/>
        <s v="Hossam El-3abasy" u="1"/>
        <s v="Fadel Ahmed" u="1"/>
        <s v="Gamal Abdelwahab" u="1"/>
        <s v="Shahd Ahmed" u="1"/>
        <s v="Mona Shaker" u="1"/>
        <s v="Nagy Mohamed" u="1"/>
        <s v="Amal Hosni" u="1"/>
        <s v="Yaser Abo El-maged" u="1"/>
        <s v="Huda Diaa" u="1"/>
        <s v="Dhanji Verma" u="1"/>
        <s v="Essam Moustafa" u="1"/>
        <s v="Mu3az Ramadan" u="1"/>
        <s v="Razan Rafik" u="1"/>
        <s v="Kenzy Mahmoud" u="1"/>
        <s v="Gamila Abdelazeem" u="1"/>
        <s v="Nouran Mahmoud" u="1"/>
        <s v="Mahmoud mohammad" u="1"/>
        <s v="Menna Ahmed" u="1"/>
        <s v="Mohamed Yasser" u="1"/>
        <s v="Nadia Ibrahim" u="1"/>
        <s v="3awny Ibrahim" u="1"/>
        <s v="Basant Ali" u="1"/>
        <s v="3bla Hasan" u="1"/>
        <s v="Engy Mohamed" u="1"/>
        <s v="Alaa mohamad Ibrahim" u="1"/>
        <s v="Mohamed Mo'aid" u="1"/>
        <s v="Ahmed Yassin" u="1"/>
        <s v="Mahdi Khaled" u="1"/>
        <s v="Rola Abdel Hafez" u="1"/>
        <s v="Mohammad Firas" u="1"/>
        <s v="3awni Ibrahim " u="1"/>
        <s v="Sabah Badwy" u="1"/>
        <s v="Dawood Eiad" u="1"/>
        <s v="Shimaa Ma'moum" u="1"/>
        <s v="Nagwa Mohi El-deen" u="1"/>
        <s v="Heba Hashem" u="1"/>
        <s v="Sahar Mostafa" u="1"/>
        <s v="Ziad hatem" u="1"/>
        <s v="So3ad Abdellah" u="1"/>
        <s v="Lujain 3laa Sabry" u="1"/>
        <s v="Mohammad Sha3ban" u="1"/>
        <s v="Hoda Diaa" u="1"/>
        <s v="Yousef" u="1"/>
        <s v="Aml Abdelmotelb" u="1"/>
        <s v="Nareman Mohamed" u="1"/>
        <s v="Mohamed Zoher" u="1"/>
        <s v="Abdelrahm Zakri" u="1"/>
        <s v="Ahmed El-hag" u="1"/>
        <s v="Heba Sami" u="1"/>
        <s v="Ali El-deeb" u="1"/>
        <s v="Zahraa Ibrahim" u="1"/>
        <s v="Safaa Mohamed" u="1"/>
        <s v="Sherifa Attif" u="1"/>
        <s v="Khadija Moustafa" u="1"/>
        <s v="Ali Ahmed Ali" u="1"/>
        <s v="Reem Hosain" u="1"/>
        <s v="Mariam Abo So3ud" u="1"/>
        <s v="Sayed Fahem" u="1"/>
        <s v="Ibrahim Khaled" u="1"/>
        <s v="Sohil Yousef" u="1"/>
        <s v="Farah Thabet" u="1"/>
        <s v="Shimaa Mansour" u="1"/>
        <s v="Hala Nageb" u="1"/>
        <s v="Carmen Mohamed" u="1"/>
        <s v="3abla Hasan" u="1"/>
        <s v="Alaa Mohammad Ibrahim" u="1"/>
        <s v="Ne3mat Metwaly" u="1"/>
        <s v="Laila Ali" u="1"/>
        <s v="Inas Abdelmotelb" u="1"/>
        <s v="Mohamed Yaser" u="1"/>
        <s v="Pardis Hasan" u="1"/>
        <s v="Mohamed Zain" u="1"/>
        <s v="Nashwa Hamada" u="1"/>
        <s v="Yaser Abo El-magd" u="1"/>
        <s v="Hesham Ghelan" u="1"/>
        <s v="Ikhlas Abdelrashed" u="1"/>
        <s v="Rehab Hamdy" u="1"/>
        <s v="Kholod Ragab" u="1"/>
        <s v="Tarek Tag" u="1"/>
        <s v="Mahmoud Zakria" u="1"/>
        <s v="Diaa Yousef" u="1"/>
        <s v="Omar Ya3qob" u="1"/>
        <s v="Mariam Shabaan" u="1"/>
        <s v="Mohamed Zouher" u="1"/>
        <s v="Tasnim Tarek" u="1"/>
        <s v="Jana Hasan" u="1"/>
        <s v="Omnia Elsayed" u="1"/>
        <s v="Tamer Badawy" u="1"/>
        <s v="Ahmed Abdel3al" u="1"/>
        <s v="Shimaa Saeid" u="1"/>
        <s v="So3ad Hussien" u="1"/>
        <s v="Rahma Omar" u="1"/>
        <s v="2abla Hasan" u="1"/>
        <s v="Emad Mostafa" u="1"/>
        <s v="Younis Abdullah" u="1"/>
        <s v="Hader El-Nawasany" u="1"/>
        <s v="Salwa Senhaby" u="1"/>
        <s v="Hala Isma3il" u="1"/>
        <s v="Omar Abdelazeem" u="1"/>
        <s v="Saeid Emam" u="1"/>
        <s v="Kamilia Hussien" u="1"/>
        <s v="Shimaa Mahmoud" u="1"/>
        <s v="Omnia Ismail" u="1"/>
        <s v="Zaina Taher" u="1"/>
        <s v="Hanen Mohamed" u="1"/>
        <s v="Sama Sha3baan" u="1"/>
        <s v="Wa3d Sha3baan" u="1"/>
        <s v="Zayad Mokhtar" u="1"/>
        <s v="3laa Anas Hawa" u="1"/>
        <s v="Khaled Ahmad" u="1"/>
        <s v="Hamada Abdelrahman" u="1"/>
        <s v="Mohamed Sameeh" u="1"/>
        <s v="Tamer Badwy" u="1"/>
        <s v="Asser Ali" u="1"/>
        <s v="Mo3az Ramadan" u="1"/>
        <s v="Bahaa Hasan" u="1"/>
        <s v="Hazem Ahmed" u="1"/>
        <s v="So3ad Abdullah" u="1"/>
        <s v="Hamdy Mohamed" u="1"/>
        <s v="Hanan Hasan" u="1"/>
        <s v="Yaser Mousa" u="1"/>
        <s v="Menna Mamdouh" u="1"/>
        <s v="Salma Mohi El-deen" u="1"/>
        <s v="Nouran Ashraf" u="1"/>
        <s v="Abdellah  Ahmad" u="1"/>
        <s v="Emad Hasan" u="1"/>
        <s v="Hader Raafat" u="1"/>
        <s v="Ne3mat Moustafa" u="1"/>
        <s v="Patient" u="1"/>
        <s v="Ahmad Al Sadek" u="1"/>
        <s v="Amal Ayman" u="1"/>
        <s v="Amon Ali" u="1"/>
        <s v="Hazem Ahmad" u="1"/>
        <s v="Kawthar Osama" u="1"/>
        <s v="Basant El-saeid" u="1"/>
        <s v="Noura Ali" u="1"/>
        <s v="Reham Saleh" u="1"/>
        <s v="Radwa Mous3d" u="1"/>
        <s v="Maysa Mohamed" u="1"/>
        <s v="Rand Dawoud" u="1"/>
        <s v="Sobhy Shaker" u="1"/>
        <s v="Rasha Ezzat" u="1"/>
        <s v="Mahmoud Sayed" u="1"/>
        <s v="Nasim Ali" u="1"/>
        <s v="Lujain 3laa" u="1"/>
        <s v="Remaz Adam" u="1"/>
        <s v="Amany Fayez" u="1"/>
        <s v="Gamel Saad" u="1"/>
        <s v="Ramy Magdy" u="1"/>
        <s v="Hamdy Ahmed" u="1"/>
        <s v="Emad Mahmoud" u="1"/>
        <s v="Aml Abdelmotleb" u="1"/>
        <s v="Mazn Tamer" u="1"/>
        <s v="Anwar Shabaan" u="1"/>
        <s v="Saher Moustafa" u="1"/>
        <s v="Mohammad Salem" u="1"/>
        <s v="Yosef Abdellah" u="1"/>
        <s v="Ziad Mokhtar" u="1"/>
        <s v="Ziad Adel" u="1"/>
        <s v=" Ziad Adel" u="1"/>
        <s v="Amira Abdelaziz " u="1"/>
        <s v="Nora Sa3d" u="1"/>
        <s v="Jowairia Malek" u="1"/>
        <s v="Hasan Abdel Shafi" u="1"/>
        <s v="Hadeer Raafat" u="1"/>
        <s v="Nouran Attif" u="1"/>
        <s v="Aml Ibrahim" u="1"/>
        <s v="Moustafa Khattab" u="1"/>
        <s v="Mansour Rady" u="1"/>
        <s v="Rouqia Mahmoud" u="1"/>
        <s v="Idrees Abo Bakr" u="1"/>
        <s v="3atef Hamed" u="1"/>
        <s v="Rouqia Khaled" u="1"/>
        <s v="Aya Naser" u="1"/>
        <s v="Rasha Al Hawajery" u="1"/>
        <s v="Noha Ibrahim" u="1"/>
        <s v="Lilyan Abdullah" u="1"/>
        <s v="Mayar Ibrahim" u="1"/>
        <s v="Adel Mohamed" u="1"/>
        <s v="Salah Mahmoud" u="1"/>
        <s v="Akram Abdelazeem" u="1"/>
        <s v="Malek Ahmed Mahmoud" u="1"/>
        <s v="Diaa Essamt" u="1"/>
        <s v="Mazen Tamer" u="1"/>
        <s v="Ne3ma Mahdy" u="1"/>
        <s v="Hamed Qasem" u="1"/>
        <s v="Abdellah Mohammad" u="1"/>
        <s v="Seham 3mara" u="1"/>
        <s v="Islam 3azoz" u="1"/>
        <s v="Refaat Omar" u="1"/>
        <s v="Nehal Mohamed" u="1"/>
        <s v="Dina Gamal" u="1"/>
        <s v="Haya Ahmed" u="1"/>
        <s v="Neven Abdelaziz" u="1"/>
        <s v="Hadir Gamal" u="1"/>
        <s v="Yosef Ali" u="1"/>
        <s v="Adel Mohammad" u="1"/>
        <s v="Doaa Sabry" u="1"/>
        <s v="Rodina Mouhareb" u="1"/>
        <s v="Fathya Yassin" u="1"/>
        <s v="Zayad Mohamed Adel" u="1"/>
        <s v="Omar Ya3qoub" u="1"/>
        <s v="Safia Ismail" u="1"/>
        <s v="Layan Mohamed" u="1"/>
        <s v="Ebtsam Mansour" u="1"/>
        <s v="Diaa Rashed" u="1"/>
        <s v="Heba Salah" u="1"/>
        <s v="Roqia Abo zaid" u="1"/>
        <s v="Rasha Fathy" u="1"/>
        <s v="Mohammad Al Mohdi" u="1"/>
        <s v="Mahmoud Esam" u="1"/>
        <s v="Amal Al Shazely" u="1"/>
        <s v="Mostafa Khattab" u="1"/>
        <s v="Fatma Adam" u="1"/>
        <s v="Mohamed El-mahdy" u="1"/>
        <s v="Yamna Farouk" u="1"/>
        <s v="Maha Saad" u="1"/>
        <s v="Alaa Anas" u="1"/>
        <s v="Fathia Yasin" u="1"/>
        <s v="Huda Mohamed" u="1"/>
        <s v="Karma Kareem" u="1"/>
        <s v="Hanen Ayman" u="1"/>
        <s v="Ghazl Ka3ka" u="1"/>
        <s v="3adla Hussien" u="1"/>
        <s v="Mahmoud Essam" u="1"/>
        <s v="Mohamed Abo Elnaga" u="1"/>
        <s v="Kamal Eldeen Ali" u="1"/>
        <s v="Soliman Abo Alhasan" u="1"/>
        <s v="Nadeen Hasan" u="1"/>
        <s v="Hend Kamel" u="1"/>
        <s v="Abdullah Mamdouh" u="1"/>
        <s v="Sahar Ahmed" u="1"/>
        <s v="Toqa Mohamed" u="1"/>
        <s v="Salah Abbas" u="1"/>
        <s v="Hassam Hussein" u="1"/>
        <s v="Nourhan Sabry" u="1"/>
        <s v="Salma Taher" u="1"/>
        <s v="Asia Hatem" u="1"/>
        <s v="Noha Tarek" u="1"/>
        <s v="Ismail Abdelmohsen" u="1"/>
        <s v="Lana Mahmoud" u="1"/>
        <s v="Ghada Abbas" u="1"/>
        <s v="Mahmoud Moustafa" u="1"/>
        <s v="Rayan El-sheikh" u="1"/>
        <s v="Helmy Abdelrahman" u="1"/>
        <s v="Kawkab" u="1"/>
        <s v="Safaa Idrees" u="1"/>
        <s v="Janeet Mous3d" u="1"/>
        <s v="Mo3taz Abdullah" u="1"/>
        <s v="Sho3a3 Hussien" u="1"/>
        <s v="Fathya Shawqy" u="1"/>
        <s v="Ahmed Fouad" u="1"/>
        <s v="Nadia Khalil" u="1"/>
        <s v="Dana Mohamed" u="1"/>
        <s v="Diaa As3ad" u="1"/>
        <s v="Mona Abdelhaned" u="1"/>
        <s v="Heba Hasan" u="1"/>
        <s v="Samia Asem" u="1"/>
        <s v="Nour Esam" u="1"/>
        <s v="Tahany Mohanad" u="1"/>
        <s v="Basma Galal" u="1"/>
        <s v="Medhat Taha" u="1"/>
        <s v="Ra'aef Kamal" u="1"/>
        <s v="Magdy Hussien" u="1"/>
        <s v="Hazem Ibrahim" u="1"/>
        <s v="Salma Mohi Eldeen" u="1"/>
        <s v="Omar Abo bakr" u="1"/>
        <s v="Aml Hamad" u="1"/>
        <s v="Isma3il 3kasha" u="1"/>
        <s v="Emad Kamal" u="1"/>
        <s v="Amr Rashwan" u="1"/>
        <s v="Tarek Yasin" u="1"/>
        <s v="Hosam Hosain" u="1"/>
        <s v="Ziad Hatem  " u="1"/>
        <s v="Nasrah Abdelkarim" u="1"/>
        <s v="Abeer Osman" u="1"/>
        <s v="Sameha Mohamed" u="1"/>
        <s v="Naglaa Abdelhakam" u="1"/>
        <s v="Najat Basiony" u="1"/>
        <s v="Hamada Abo daif" u="1"/>
        <s v="Najiah Mahmoud" u="1"/>
        <s v="Hatem Mohammad" u="1"/>
        <s v="Ahmad Fouad" u="1"/>
        <s v="Mohammad Abdellah" u="1"/>
        <s v="Eman Mohammad Ali" u="1"/>
        <s v="Mona Abdelhamid" u="1"/>
        <s v="Aser Ibrahim" u="1"/>
        <s v="Farah Alaa Eldeen" u="1"/>
        <s v="Yousef Hussien" u="1"/>
        <s v="Taha Abdelqader" u="1"/>
        <s v="Fatma Abdullah" u="1"/>
        <s v="Hanan Ibrahim" u="1"/>
        <s v="Ghazl Mohamed H." u="1"/>
        <s v="Al-3azary Mohamed" u="1"/>
        <s v="Akmal Ibrahim" u="1"/>
        <s v="Mou3taz Abdeullah" u="1"/>
        <s v="Najat Basyoni" u="1"/>
        <s v="Esraa Abo Taleb" u="1"/>
        <s v="Ghada Se3dawi" u="1"/>
        <s v="Yousef Hamda" u="1"/>
        <s v="Mahmoud Abdelwahab" u="1"/>
        <s v="Abdelhalem Darwesh" u="1"/>
        <s v="Ibrahim Zayd" u="1"/>
        <s v="Hozayfa Abo Bakr" u="1"/>
        <s v="Kareem Ibrahim" u="1"/>
        <s v="Miral Mousa3b" u="1"/>
        <s v="Abdel Rahman Shawky" u="1"/>
        <s v="Sahar Samir" u="1"/>
        <s v="Adham Moustafa" u="1"/>
        <s v="Najat Basuony" u="1"/>
        <s v="Samiha Mohamed" u="1"/>
        <s v="Azza Abdelfatah" u="1"/>
        <s v="Alaa El-deen" u="1"/>
        <s v="Salma Mohie Eldeen" u="1"/>
        <s v="Ahmed Al-sayed" u="1"/>
        <s v="Ali Mokhtar" u="1"/>
        <s v="Ahmad Yasin" u="1"/>
        <s v="Enjy Mohamed" u="1"/>
        <s v="Ya3qoub Mohamed " u="1"/>
        <s v="Nada 3agmy" u="1"/>
        <s v="Ahmed Ghered" u="1"/>
        <s v="Tarek Ibrahim" u="1"/>
        <s v="Mohamed Hisham" u="1"/>
        <s v="Eman Abdelbaqi" u="1"/>
        <s v="Tahany Mohaned" u="1"/>
        <s v="Saher Samir" u="1"/>
        <s v="Moustafa Kamal" u="1"/>
        <s v="Nasrat Abdelkathem" u="1"/>
        <s v="Esraa Abaza" u="1"/>
        <s v="Karim Ibrahim" u="1"/>
        <s v="Sanaa Sha3rawy" u="1"/>
        <s v="Mohamed M. Sayed" u="1"/>
        <s v="3alia Ahmed" u="1"/>
        <s v="Merna Ehab" u="1"/>
        <s v="Nawar Tarek" u="1"/>
        <s v="Amira Kaheel" u="1"/>
        <s v="Wafaa Sobhy" u="1"/>
        <s v="Mohdi Abdelhadi" u="1"/>
        <s v="Omar Yakoub Ali" u="1"/>
        <s v="Ola Sameh" u="1"/>
        <s v="Shimaa Sherif" u="1"/>
        <s v="Ibrahim Zayed" u="1"/>
        <s v="Somia Ibrahim" u="1"/>
        <s v="Mazen Mahmoud" u="1"/>
        <s v="Ashraf Elfakharany" u="1"/>
        <s v="Yousef Mohamed " u="1"/>
        <s v="Nada Magdy" u="1"/>
        <s v="Ahmed Zaki" u="1"/>
        <s v="Hoda Mohamed" u="1"/>
        <s v="Nagia Mahmoud" u="1"/>
        <s v="Maha Mekky" u="1"/>
        <s v="Ali Ibrahim" u="1"/>
        <s v="Yasmin Samy" u="1"/>
        <s v="Soliman Hemdan" u="1"/>
        <s v="Asmaa Gamal" u="1"/>
        <s v="Dalia Mokhtar" u="1"/>
        <s v="Tasneem Samy" u="1"/>
        <s v="Zainab Mohammad" u="1"/>
        <s v="Rawda Mohammad" u="1"/>
        <s v="Mona Ahmad Mohammad" u="1"/>
        <s v="Mohammad Jad" u="1"/>
        <s v="Somaia Rafat" u="1"/>
        <s v="Aalia Ahmad Saif" u="1"/>
        <s v="Mohammad Emad" u="1"/>
        <s v="Yasmin Sami" u="1"/>
        <s v="Alaa El-deen Abdelazeem" u="1"/>
        <s v="Aml Hamed" u="1"/>
        <s v="Walaa Ismail" u="1"/>
        <s v="Wesam Ismail" u="1"/>
        <s v="Najat Basuoni" u="1"/>
        <s v="Karima Lotfy" u="1"/>
        <s v="Heba Farouk" u="1"/>
        <s v="Ibrahim Mahdy" u="1"/>
        <s v="Safaa El Hasan" u="1"/>
        <s v="Karim Abdelhamid" u="1"/>
        <s v="Tasnim Attif" u="1"/>
        <s v="Safaa Al-hasan" u="1"/>
        <s v="Saher Mohamed" u="1"/>
        <s v="Ahmed Wasam" u="1"/>
        <s v="Malak Sherif" u="1"/>
        <s v="Eman Waled" u="1"/>
        <s v="Yara El-damnhory" u="1"/>
        <s v="Hamdy Abdelhafiz" u="1"/>
        <s v="Dr. Ahmed Abdelman3em" u="1"/>
        <s v=" Wafaa Sobhi" u="1"/>
        <s v="D3aa Saad" u="1"/>
        <s v="Amana Hasan" u="1"/>
        <s v="Azza Ahmed" u="1"/>
        <s v="Yousr Fawzy" u="1"/>
        <s v="Aber Khaled" u="1"/>
        <s v="Hatan Fahd" u="1"/>
        <s v="Mohamed Nazer" u="1"/>
        <s v="Ashraqat Ali" u="1"/>
        <s v="Hanan Elsawy" u="1"/>
        <s v="Ehsan Abdelrazik" u="1"/>
        <s v="Eman Abdelqaby" u="1"/>
        <s v="Farah Farid" u="1"/>
        <s v="Heba Samy" u="1"/>
        <s v="Rasha Gomaa" u="1"/>
        <s v="Mariam  Ahmad Saied" u="1"/>
        <s v="Kareem Abdelhamid" u="1"/>
        <s v="Mira Mahfouz" u="1"/>
        <s v="Elham Elmi" u="1"/>
        <s v="Amal Mostafa" u="1"/>
        <s v="Mostafa Ahmad " u="1"/>
        <s v="Mahsen Mohamed" u="1"/>
        <s v="Abkar Ahmed" u="1"/>
        <s v="Noha Hamdy" u="1"/>
        <s v="Mohsen Radwan" u="1"/>
        <s v="Moustafa Hamza" u="1"/>
        <s v="Kawkab Ahmed" u="1"/>
        <s v="Amr Mansour" u="1"/>
        <s v="Karim Alaa" u="1"/>
        <s v="Ali Adly" u="1"/>
        <s v="Nimar Ahmed" u="1"/>
        <s v="Yazed Yaser" u="1"/>
        <s v="Abdelkhaleq Ali" u="1"/>
        <s v="Walid Shahin" u="1"/>
        <s v="Nour 3amer" u="1"/>
        <s v="Ola Mohamed" u="1"/>
        <s v="Moustafa M. Mahmoud" u="1"/>
        <s v="Anwar Ahmed" u="1"/>
        <s v="Moustafa Taha" u="1"/>
        <s v="Assem Ali" u="1"/>
        <s v="Mariam Hasab El-naby" u="1"/>
        <s v="Abdullah Radwan" u="1"/>
        <s v="Hala Khaled" u="1"/>
        <s v="Fatma Shaikhon" u="1"/>
        <s v="Islam Darwish" u="1"/>
        <s v="Rayan Moubark" u="1"/>
        <s v="Mina Atef" u="1"/>
        <s v="Rand Kasem" u="1"/>
        <s v="Rasha Fathi" u="1"/>
        <s v="Ahmad Abbas " u="1"/>
        <s v="Monira El hag" u="1"/>
        <s v="Mostafa Othman" u="1"/>
        <s v="Osama El Gohary" u="1"/>
        <s v="Mos3ab Abdelkarim" u="1"/>
        <s v="Omar Yakoub" u="1"/>
        <s v="Mohammad Farouk" u="1"/>
        <s v="Najat Basioni" u="1"/>
        <s v="Mayar Mohammad" u="1"/>
        <s v="Amjad Anwar" u="1"/>
        <s v="Nimar Ahmad" u="1"/>
        <s v="Asem Ali" u="1"/>
        <s v="Ola Mohammad " u="1"/>
        <s v="Nada Mahdy" u="1"/>
        <s v="Hamada Khatab" u="1"/>
        <s v="Rania El-sayed" u="1"/>
        <s v="Somia Ibrhim" u="1"/>
        <s v="Kenda El-markby" u="1"/>
        <s v="Retal Eid" u="1"/>
        <s v="Ref3at Ibrahim" u="1"/>
        <s v="Nada Yaser" u="1"/>
        <s v="Farah Belal" u="1"/>
        <s v="Monira Al-hag" u="1"/>
        <s v="Khawla Abbas" u="1"/>
        <s v="Nabil Fouad" u="1"/>
        <s v="Tartel 3abdeen" u="1"/>
        <s v="Hagar Ali" u="1"/>
        <s v="Taghreed El-sayed" u="1"/>
        <s v="Faten Abdel3al" u="1"/>
        <s v="Ramadan Ibrahim" u="1"/>
        <s v="Abdelkhaleq El-shahed" u="1"/>
        <s v="Moustafa Amr" u="1"/>
        <s v="Amira Baiuomy" u="1"/>
        <s v="Ahmed Mohamed Ahmed" u="1"/>
        <s v="Omar Abdelrehem" u="1"/>
        <s v="Na3sa Hussien" u="1"/>
        <s v="Yahia Megahed" u="1"/>
        <s v="Mohamed Monir" u="1"/>
        <s v="Ahmad Mounir" u="1"/>
        <s v="Gamila Mohamed" u="1"/>
        <s v="Taghred Eissa" u="1"/>
        <s v="Fatma Abdeltawab" u="1"/>
        <s v="Ramah Tarek" u="1"/>
        <s v="Salma Abdelhady" u="1"/>
        <s v="Sayed Ahmed Ali" u="1"/>
        <s v="Ahmed Wessam" u="1"/>
        <s v="Radwa Karem" u="1"/>
        <s v="Zeinb Sayed" u="1"/>
        <s v="Eslam Darwish" u="1"/>
        <s v="Manmoud Hasan" u="1"/>
        <s v="Mohamed Samir" u="1"/>
        <s v="Nareman Emam" u="1"/>
        <s v="Saeid Mohamed" u="1"/>
        <s v="Momena Mohammed" u="1"/>
        <s v="Noran Diaa Eldin" u="1"/>
        <s v="Amira Bayomi" u="1"/>
        <s v="Momen Abotalab" u="1"/>
        <s v="Mahmoud Al Saied" u="1"/>
        <s v="Somaia Amarah" u="1"/>
        <s v="Rania El Saied" u="1"/>
        <s v="Ali Reda" u="1"/>
        <s v="Mohammed Mamdouh" u="1"/>
        <s v="Elwathek Ali" u="1"/>
        <s v="Mostafa Tarek" u="1"/>
        <s v="Radwa Safwat" u="1"/>
        <s v="Basma Abdelhamid" u="1"/>
        <s v="Yasmin Khaled" u="1"/>
        <s v="Al-sayed Mahmoud" u="1"/>
        <s v="Abdelnabi Hussien" u="1"/>
        <s v="Fatma Omar" u="1"/>
        <s v="Omaima Faisal" u="1"/>
        <s v="Mohammed El Edwan" u="1"/>
        <s v="Malka Mohamed" u="1"/>
        <s v="Fatima Ahmed" u="1"/>
        <s v="Karim Naser" u="1"/>
        <s v="Ghada Yahia" u="1"/>
        <s v="Magda Abdelhamid" u="1"/>
        <s v="Alaa Eldeen Al-gawady" u="1"/>
        <s v="Mohamed Kamal Eldeen" u="1"/>
        <s v="Moustafa Al-sawaf" u="1"/>
        <s v="May Ahmed Saeed" u="1"/>
        <s v="Rania Rajab" u="1"/>
        <s v="Mohammed Heshmet" u="1"/>
        <s v="Emil Milad" u="1"/>
        <s v="Rayan Gomaa" u="1"/>
        <s v="Salma Abdelhadi" u="1"/>
        <s v="Mohammed Saeed" u="1"/>
        <s v="Karim Elarabi" u="1"/>
        <s v="Alaa Yosef" u="1"/>
        <s v=" Farah Nomair" u="1"/>
        <s v="Khaled Ahmed" u="1"/>
        <s v="Mahmoud El-sayed" u="1"/>
        <s v="Nesma Ibrahim" u="1"/>
        <s v="Alaa Eldeen Mafleh" u="1"/>
        <s v="Nour El-deen Mohamed" u="1"/>
        <s v="Samar Hussien" u="1"/>
        <s v="Wafaa Mahmoud" u="1"/>
        <s v="Rawida Bashir" u="1"/>
        <s v="Omnia El-sayed" u="1"/>
        <s v="Soher Mohamed" u="1"/>
        <s v="Mohamed Mo3tmd" u="1"/>
        <s v="Neven Fathy" u="1"/>
        <s v="Samia 3oda" u="1"/>
        <s v="Hanen Hasan" u="1"/>
        <s v="Naser Shabaan" u="1"/>
        <s v="Mohamed Wageh" u="1"/>
        <s v="Waled Fawzy" u="1"/>
        <s v="Nareman Sayed" u="1"/>
        <s v="Deraz Mohamed" u="1"/>
        <s v="Omima Faisal" u="1"/>
        <s v="Bader Harby" u="1"/>
        <s v="Mahmoud Nu3man" u="1"/>
        <s v="Monirah Ahmed" u="1"/>
        <s v="Zeinb Hasan" u="1"/>
        <s v="Abeer Mohamed " u="1"/>
        <s v="Ahmed M. Abdelrahman" u="1"/>
        <s v="Nour Hussien" u="1"/>
        <s v="Rawya Mohamed" u="1"/>
        <s v="Hasan El-sayed" u="1"/>
        <s v="Taha Shamil" u="1"/>
        <s v="Ahmed Mansour" u="1"/>
        <s v="Alaa Yousef" u="1"/>
        <s v="Ahmed El-desoky" u="1"/>
        <s v="Abdellah Adam" u="1"/>
        <s v="Abdellah Mohammed" u="1"/>
        <s v="Houraa Hedar" u="1"/>
        <s v="Naser Sha3ban" u="1"/>
        <s v="Ali Al-deeb" u="1"/>
        <s v="Enjy Medhat" u="1"/>
        <s v="Sherif Emad" u="1"/>
        <s v="Abdelwahab Abdelsalam " u="1"/>
        <s v="Basma Wahed" u="1"/>
        <s v="Ayman Abdelshakour" u="1"/>
        <s v="Eman Abdelaziz" u="1"/>
        <s v="Mariam Ahmed El Saied" u="1"/>
        <s v="Sohailah Hamdi" u="1"/>
        <s v="Dina El Saied" u="1"/>
        <s v="Khawther Salah" u="1"/>
        <s v="Mohammed Wajih" u="1"/>
        <s v="Rawaieh Ahmed" u="1"/>
        <s v="Hoda Diaa " u="1"/>
        <s v="Ghada Yehia" u="1"/>
        <s v="Abdel Khalek " u="1"/>
        <s v="Nariman Saied" u="1"/>
        <s v="Radwa Asem" u="1"/>
        <s v="Dalia El Dasouki" u="1"/>
        <s v="Mahasen Sherif" u="1"/>
        <s v="Sa3id " u="1"/>
        <s v="Magdi El Saied" u="1"/>
        <s v="Mohammed Abdelhamid" u="1"/>
        <s v="Karim Ismael" u="1"/>
        <s v="Aya El Saied" u="1"/>
        <s v="Hodan Omar" u="1"/>
        <s v="Abdelrahman Alaa" u="1"/>
        <s v="Al-fateh Mekky" u="1"/>
        <s v="Kholod Gom3a" u="1"/>
        <s v="Galal Sayed" u="1"/>
        <s v="Fare3h Hasan" u="1"/>
        <s v="Eiad Ahmed" u="1"/>
        <s v="Rania Sayed" u="1"/>
        <s v="Amal Razok" u="1"/>
        <s v="Israa El Saied" u="1"/>
        <s v="Amena Abo-zaid" u="1"/>
        <s v="Adel Sayed" u="1"/>
        <s v="Ahmed Abo-taleb" u="1"/>
        <s v="Kareem Abdelqader" u="1"/>
        <s v="Farah Nomir" u="1"/>
        <s v="Nesren Khairy" u="1"/>
        <s v="Ibrahim Zaid" u="1"/>
        <s v="Zeinb Attif" u="1"/>
        <s v="Far3ha Hasan" u="1"/>
        <s v="Fakiha Fahem" u="1"/>
        <s v="Nesreen Fouad" u="1"/>
        <s v="Aseel Eid" u="1"/>
        <s v="Wafaa Abdelwanes" u="1"/>
        <s v="Toqa Hamdy" u="1"/>
        <s v="Ebthal Abdullah" u="1"/>
        <s v="Rehab Habib" u="1"/>
        <s v="Lojin Alaa" u="1"/>
        <s v="Basma Wahid" u="1"/>
        <s v="Marwa Fawzy" u="1"/>
        <s v="Hadia Ali" u="1"/>
        <s v="Ahmed Abo Taleb" u="1"/>
        <s v="Mahmoud No3man" u="1"/>
        <s v="Hanaa Abdullah" u="1"/>
        <s v="Sayed Zaki" u="1"/>
        <s v="Mohamed Wagih" u="1"/>
        <s v="Hossam Omar" u="1"/>
        <s v="Abdelrahman Al-kenany" u="1"/>
        <s v="Hossam Mohamed" u="1"/>
        <s v="Marwa Mahmoud " u="1"/>
        <s v="Areej Maher" u="1"/>
        <s v="Mayada Mahmoud" u="1"/>
        <s v="Tag Abdelrazik" u="1"/>
        <s v="Zahra Abo bakr" u="1"/>
        <s v="Hasan Farouk" u="1"/>
        <s v="Alia Zaki" u="1"/>
        <s v="Malaz Abdelrahman" u="1"/>
        <s v="Rawan Samir" u="1"/>
        <s v="Mohanad Samir" u="1"/>
        <s v="Hawaa Omar" u="1"/>
        <s v="Enas Moufeed" u="1"/>
        <s v="Ebtsam Mahmoud" u="1"/>
        <s v="Sadeq Mahmoud" u="1"/>
        <s v="Jana Samir" u="1"/>
        <s v="Osama El-nagaar" u="1"/>
        <s v="Sa3dia Ibrahim" u="1"/>
        <s v="Yassmin Adam" u="1"/>
        <s v="Aml Hossny" u="1"/>
        <s v="Ahmed El-desoqy" u="1"/>
        <s v="Sa3id Ahmed" u="1"/>
        <s v="Noby Sayed" u="1"/>
        <s v="Aisha Omar" u="1"/>
        <s v="Maqbola Omar" u="1"/>
        <s v="Soher Attia" u="1"/>
        <s v="Huda Gom3a" u="1"/>
        <s v="Heba Badr" u="1"/>
        <s v="Noha Mousbah" u="1"/>
        <s v="Aya Ibarhim" u="1"/>
        <s v="Sohir Hasan" u="1"/>
        <s v="Adam Akram" u="1"/>
        <s v="Ammer 3oqeil" u="1"/>
        <s v="Nawoud Idress" u="1"/>
        <s v="Ahmed Omar" u="1"/>
        <s v="Nawal Moustafa" u="1"/>
        <s v="Nadia Ahmed" u="1"/>
        <s v="Abdelhayi Moustafa" u="1"/>
        <s v="Ruba Abdelhafiz" u="1"/>
        <s v="Rasha Salah" u="1"/>
        <s v="Rodina Hatem" u="1"/>
        <s v="Ahmed Hatem" u="1"/>
        <s v="Marwa Adam" u="1"/>
        <s v="Nourah Sabry" u="1"/>
        <s v="Shadia Qadry" u="1"/>
        <s v="Mona Abdelrehim" u="1"/>
        <s v="Nouran Helmy" u="1"/>
        <s v="Haitham Mohamed" u="1"/>
        <s v="Rania Gamal El-deen" u="1"/>
        <s v="Fify Abdo" u="1"/>
        <s v="Omar  Abdelghaffar" u="1"/>
        <s v="Nwal Mostafa" u="1"/>
        <s v="Hoda Kamel " u="1"/>
        <s v="Enshrah Elsadat" u="1"/>
        <s v="Mohamed Kamal " u="1"/>
        <s v="Hadia Mohamed" u="1"/>
        <s v="Mo'mena Mohamed " u="1"/>
        <s v="Rasha Esmail" u="1"/>
        <s v="Ragaa Tarek" u="1"/>
        <s v="Azzah Mahmoud" u="1"/>
        <s v="Hamida Abdelatif" u="1"/>
        <s v="Noha Mesbah" u="1"/>
        <s v="Afaf Fathi" u="1"/>
        <s v="Aya Ibarahim" u="1"/>
        <s v="Ahmed Esmat " u="1"/>
        <s v="Hosam Omar" u="1"/>
        <s v="Abdelkhalek Ali" u="1"/>
        <s v="Omar fathi" u="1"/>
        <s v="Hamza Nader" u="1"/>
        <s v="Abdalrahman Yaser" u="1"/>
        <s v="Hend Attif" u="1"/>
        <s v="Amr Fady" u="1"/>
        <s v="Azza Mahmoud" u="1"/>
        <s v="Moustafa Gaber" u="1"/>
        <s v="Arwa Ali" u="1"/>
        <s v="Menaellah ali" u="1"/>
        <s v="Enas Mofed" u="1"/>
        <s v="Mostafa Hamza" u="1"/>
        <s v="Arafa Hassan " u="1"/>
        <s v="Kenda Almarkby" u="1"/>
        <s v="Nadea Ebrahem" u="1"/>
        <s v="Mamduh Mohamed" u="1"/>
        <s v="Nadea Samir" u="1"/>
        <s v="Norallah Ahmed" u="1"/>
        <s v="Jana Khaled" u="1"/>
        <s v="Mostafa Mohamed" u="1"/>
        <s v="Karema Mostafa" u="1"/>
        <s v="Mlaz Abdelrahman" u="1"/>
        <s v="Manal Taha " u="1"/>
        <s v="Mhand Samir " u="1"/>
        <s v="Ashrakt Sayed" u="1"/>
        <s v="Roqia Abozaid" u="1"/>
        <s v="Sohaila Mohamed" u="1"/>
        <s v="Mamdouh Mohamed" u="1"/>
        <s v="Abdelrazek El Saied" u="1"/>
        <s v="Mohamed Abdelmaksod" u="1"/>
        <s v="Eman Mohamed " u="1"/>
        <s v="Abeer Sedki" u="1"/>
        <s v="Gihan Gamal" u="1"/>
        <s v="Sa3dia Abdel3alim" u="1"/>
        <s v="Omar Salama" u="1"/>
        <s v="Nourhan Mamdouh" u="1"/>
        <s v="Mohamed Abbas" u="1"/>
        <s v="Naglaa Loqman" u="1"/>
        <s v="Ali Al-tejany" u="1"/>
        <s v="Heba Abdelnaby" u="1"/>
        <s v="Youseif Essam" u="1"/>
        <s v="Aml Hosny" u="1"/>
        <s v="Sadeq Mahmoud " u="1"/>
        <s v="Enas Al-shikh" u="1"/>
        <s v="Nadeen Bassem" u="1"/>
        <s v="3rfa Hasan" u="1"/>
        <s v="Hager El-qazaz" u="1"/>
        <s v="Inas Moufeed" u="1"/>
        <s v="Abeed Abdelgayad" u="1"/>
        <s v="Hamida Al-shayab" u="1"/>
        <s v="Islam El-sayed" u="1"/>
        <s v="Fatema Moustafa" u="1"/>
        <s v="Amana Ishaq" u="1"/>
        <s v="Noha Fathy" u="1"/>
        <s v="Nashwa Ahmed" u="1"/>
        <s v="Walid Fawzy" u="1"/>
        <s v="Ahmed Essamt" u="1"/>
        <s v="Abdel3ati Sayed" u="1"/>
        <s v="Eslam Medhat " u="1"/>
        <s v="Zinab Mohamed " u="1"/>
        <s v="Samiha Noufal" u="1"/>
        <s v="Aya Ebrahem " u="1"/>
        <s v="Hala Sherif" u="1"/>
        <s v="Ali Mohamed " u="1"/>
        <s v="Ensherah Elsadat " u="1"/>
        <s v="Sayed Zaky " u="1"/>
        <s v="Ashraf Mohamed " u="1"/>
        <s v="Hala Mamdoh " u="1"/>
        <s v="Aqeed Mohamed " u="1"/>
        <s v="Tayam Tamer" u="1"/>
        <s v="Salwa Barakat" u="1"/>
        <s v="Nafe3 Kamal " u="1"/>
        <s v="Shawqy Abdelghani" u="1"/>
        <s v="Aliaa Abdelatif" u="1"/>
        <s v="Abdullah Ali" u="1"/>
        <s v="Imail Melad" u="1"/>
        <s v="Noura Ahmed" u="1"/>
        <s v="Abdelbary Ahmed" u="1"/>
        <s v="Hadeel Bader" u="1"/>
        <s v="Taiam Tamer" u="1"/>
        <s v="Aqeed Mohamed" u="1"/>
        <s v="Yassin Tarek" u="1"/>
        <s v="Abdelaziz Mohamed" u="1"/>
        <s v="Omar Mahgoub" u="1"/>
        <s v="Manal Taha" u="1"/>
        <s v="Amna Isahq" u="1"/>
        <s v="Fatma Mamdouh" u="1"/>
        <s v="Randa Ramdan" u="1"/>
        <s v="Hala Al-sa3dny" u="1"/>
        <s v="Mohammed Almoraieh" u="1"/>
        <s v="Ahmed Omar " u="1"/>
        <s v="Sedra Balash" u="1"/>
        <s v="Abdelbary Mohamed" u="1"/>
        <s v="Amira Metwaly" u="1"/>
        <s v="Yousef Talaat" u="1"/>
        <s v="Mayar Nabil" u="1"/>
        <s v="Afaf Ibrahim" u="1"/>
        <s v="Nagwa Abdelaziz" u="1"/>
        <s v="Abdelrazaq Elsayed" u="1"/>
        <s v="Abeer Sedqy" u="1"/>
        <s v="Nodhe Mohamed " u="1"/>
        <s v="Ali Al-tegany" u="1"/>
        <s v="Aml Hosny " u="1"/>
        <s v="Aya Alsayd " u="1"/>
        <s v="Karem Esma3el" u="1"/>
        <s v="Nourhan Gamal" u="1"/>
        <s v="Rasha Sami" u="1"/>
        <s v="Al-haitham Soliman" u="1"/>
        <s v="Nourallah Mohamed" u="1"/>
        <s v="Arwa Mahmoud" u="1"/>
        <s v="Hamoud Saleh" u="1"/>
        <s v="Abdullah Ahmdeen" u="1"/>
        <s v="Eman Khalf" u="1"/>
        <s v="Zahra Abobakr" u="1"/>
        <s v="Reem Mohamed" u="1"/>
        <s v="Nour Ali Ameen" u="1"/>
        <s v="Sohib Ali" u="1"/>
        <s v="Fatma Abdo" u="1"/>
        <s v="Hagar El-qazaz" u="1"/>
        <s v="Menna Ali" u="1"/>
        <s v="Mohamed Antar" u="1"/>
        <s v="Esraa Adel" u="1"/>
        <s v="Belal Ma'moon" u="1"/>
        <s v="Salma Mohy Eldeen" u="1"/>
        <s v="Alaa Al-desoqy" u="1"/>
        <s v="Maqboula Omar" u="1"/>
        <s v="Manal Yousef" u="1"/>
        <s v="Eslam Medhat" u="1"/>
        <s v="Waled Essam" u="1"/>
        <s v="Khalaf Mahrous" u="1"/>
        <s v="Doaa Mamdouh" u="1"/>
        <s v="Esraa Ashraf" u="1"/>
        <s v="Bassant Ali" u="1"/>
        <s v="Sohaib Ali" u="1"/>
        <s v="Fatma Alaa" u="1"/>
        <s v="Eslam El-sayed" u="1"/>
        <s v="Abdelatti Sayed" u="1"/>
        <s v="Weaam Ahmed" u="1"/>
        <s v="Haitham Soliman" u="1"/>
        <s v="Samiha Nofel" u="1"/>
        <s v="Ahmed Bashir " u="1"/>
        <s v="Rasha Samy " u="1"/>
        <s v="Walid Elsba3y " u="1"/>
        <s v="Amany Shahin " u="1"/>
        <s v="Hoda Bazar " u="1"/>
        <s v="Rania Roshdy " u="1"/>
        <s v="Salma Mohy Elden " u="1"/>
        <s v="Hala Mansor " u="1"/>
        <s v="Rodina Mohamed" u="1"/>
        <s v="Diaa Rashed " u="1"/>
        <s v="Nader Ashmawy " u="1"/>
        <s v="Ahmed Ebrahem " u="1"/>
        <s v="Manar Hisham " u="1"/>
        <s v="Mona Shaker " u="1"/>
        <s v=" Nehal Saed " u="1"/>
        <s v="Ahmed Khaled " u="1"/>
        <s v="Ahmed Hatem " u="1"/>
        <s v="Rodina Hatem " u="1"/>
        <s v="Rasha Salah " u="1"/>
        <s v="Zenab Atef " u="1"/>
        <s v="Nourhan Gamal " u="1"/>
        <s v="Noha Tarek " u="1"/>
        <s v="Mohamed Antar " u="1"/>
        <s v="Lina Tarek " u="1"/>
        <s v="Yousef Abd Elkream " u="1"/>
        <s v="Bahi Mohamed" u="1"/>
        <s v="Arafaa Abd Elfatah" u="1"/>
        <s v="Tarek Hussien" u="1"/>
        <s v="Nour Ahmed " u="1"/>
        <s v="Adham Waled " u="1"/>
        <s v="Seif Murad" u="1"/>
        <s v="Manar Khaled " u="1"/>
        <s v="Heba Samir" u="1"/>
        <s v="Mohamed 3beed" u="1"/>
        <s v="Enas El-shikh" u="1"/>
        <s v="Nasr Reda" u="1"/>
        <s v="Magda Sabry" u="1"/>
        <s v="Mona Abdelrehem" u="1"/>
        <s v="Amr Azab" u="1"/>
        <s v="Marwa Saad" u="1"/>
        <s v="Jana Megahed" u="1"/>
        <s v="Rafa Adnan" u="1"/>
        <s v="Elsayed Abdullah" u="1"/>
        <s v="Mahrous Kamal" u="1"/>
        <s v="Ashgan Tawfik" u="1"/>
        <s v="Dina Ebrahem " u="1"/>
        <s v="Walaa Ramadan " u="1"/>
        <s v="Abdallah Mahmod " u="1"/>
        <s v="Lamiaa Mohamed " u="1"/>
        <s v="Ahmed Mohamed " u="1"/>
        <s v="Shorouk Ezz Eldin " u="1"/>
        <s v="Shrouk Ezz Eldin " u="1"/>
        <s v="Wafaa Abo Hamda " u="1"/>
        <s v="Nouran Raafat " u="1"/>
        <s v="Nehal Sayed" u="1"/>
        <s v="Marwa Nageb " u="1"/>
        <s v="Hagar Al-qazaz" u="1"/>
        <s v="Nadia Samir " u="1"/>
        <s v="Fatma Alaa " u="1"/>
        <s v="Jana Khaled " u="1"/>
        <s v="Nour Allah Ahmed " u="1"/>
        <s v="Sheren Elnazer " u="1"/>
        <s v="Arafa Abd Elfatah " u="1"/>
        <s v="Nourhan Sobhy " u="1"/>
        <s v="Nouran Diaa " u="1"/>
        <s v=" Hayaa Mohamed " u="1"/>
        <s v="Esraa Abd Elsame3" u="1"/>
        <s v="Nagwan Naser " u="1"/>
        <s v="Fatma Mamdoh " u="1"/>
        <s v="Moustafa Saad" u="1"/>
        <s v="Haitham Soliman " u="1"/>
        <s v="Naglaa Hosney" u="1"/>
        <s v="Adam Gamal" u="1"/>
        <s v="Doaa Hemdan" u="1"/>
        <s v="Eid Abo Samra" u="1"/>
        <s v="Huda Gaber" u="1"/>
        <s v="Nagwan Nasr" u="1"/>
        <s v="Ahmed Al-garhy" u="1"/>
        <s v="Fahd Omar" u="1"/>
        <s v="Mohamed Al-nour" u="1"/>
        <s v="Mohamed Hamam" u="1"/>
        <s v="Hanaa Gom3a" u="1"/>
        <s v="Hager Moustafa" u="1"/>
        <s v="Manal Mahmoud" u="1"/>
        <s v="Karema Farag" u="1"/>
        <s v="Nafe3 Kamal" u="1"/>
        <s v="Elfateh Makki" u="1"/>
        <s v="Esraa Ayman" u="1"/>
        <s v="Adham Walid" u="1"/>
        <s v="Mash3el Mohamed" u="1"/>
        <s v="Yassin Sa3ed" u="1"/>
        <s v="Marina Sameh" u="1"/>
        <s v="Fatima Moustafa" u="1"/>
        <s v="Ahmed Abdelrazik" u="1"/>
        <s v="Lousina Hany" u="1"/>
        <s v="Karim Sherif" u="1"/>
        <s v="Lina El-halaq" u="1"/>
        <s v="Mouhab Ahmed" u="1"/>
        <s v="Israa Saber" u="1"/>
        <s v="Abdelhamin Helal" u="1"/>
        <s v="Manar Abdelhakim" u="1"/>
        <s v="Fatimah " u="1"/>
        <s v="Alaa El-desoqy" u="1"/>
        <s v="Maka Amir" u="1"/>
        <s v="Ahmed El Bakkour" u="1"/>
        <s v="Mostafa Rabeeh " u="1"/>
        <s v="Mohammed Abdelaziz" u="1"/>
        <s v="Alaa Mahmoud" u="1"/>
        <s v="Doaa Shabaan" u="1"/>
        <s v="Mohamed Abdelmaqsoud" u="1"/>
        <s v="Ragaa Mahmoud" u="1"/>
        <s v="Sohir Farouk" u="1"/>
        <s v="Hanen Elatsy" u="1"/>
        <s v="Harm Ahmed" u="1"/>
        <s v="Raafat Fawzy" u="1"/>
        <s v="Wafaa Kamal" u="1"/>
        <s v="Asmaa Abdelsamie3" u="1"/>
        <s v="Hader Mohamed" u="1"/>
        <s v="Ahmed Gomaa" u="1"/>
        <s v="Reem Mohammed Hosain" u="1"/>
        <s v="Hana Kamil" u="1"/>
        <s v="Fatma Eiad" u="1"/>
        <s v="Jana " u="1"/>
        <s v="Ahmed Sameh" u="1"/>
        <s v="Wael Harb" u="1"/>
        <s v="Israa Ashraf" u="1"/>
        <s v="Omar Tarek" u="1"/>
        <s v="Shehab Ahmed " u="1"/>
        <s v="Samia Abdelra'ouf" u="1"/>
        <s v="Mira Mouris" u="1"/>
        <s v="Abeer Emad" u="1"/>
        <s v="Ahmed Gom3a" u="1"/>
        <s v="Sherin Al-nazer" u="1"/>
        <s v="Nadin Mohamed" u="1"/>
        <s v="Ghada Ismail" u="1"/>
        <s v="Naglaa Ibrahim" u="1"/>
        <s v="Mona Abdullah" u="1"/>
        <s v="Nehmdo Mohamed" u="1"/>
        <s v="Hoda Gaber" u="1"/>
        <s v="Habiba El-hawary" u="1"/>
        <s v="Amr Sadik" u="1"/>
        <s v="Hossny Saleh " u="1"/>
        <s v="Adham Yousef" u="1"/>
        <s v="Hossam El-sadik" u="1"/>
        <s v="Bashar Moustafa" u="1"/>
        <s v="Salma Khaled" u="1"/>
        <s v="Nourahan Mamdouh" u="1"/>
        <s v="Nourahan Gamal" u="1"/>
        <s v="Ghada Tarek Ali" u="1"/>
        <s v="Osama El-sayed" u="1"/>
        <s v="Hanan El-sayed" u="1"/>
        <s v="Shaimaa Sa3id" u="1"/>
        <s v="Manal Abo bakr" u="1"/>
        <s v="Mohammed Hassib" u="1"/>
        <s v="Shorok Emad" u="1"/>
        <s v="Mohammed Abdellatif" u="1"/>
        <s v="Gamal Mohammed" u="1"/>
        <s v="Eman Abdelrahman" u="1"/>
        <s v="Rabab Fathy" u="1"/>
        <s v="Shaimaa Mohammed" u="1"/>
        <s v="Walid Saad" u="1"/>
        <s v="Sawsan Youseif" u="1"/>
        <s v="Mohamed Hossam" u="1"/>
        <s v="Fatma El-dahdoh" u="1"/>
        <s v="Dina Ahmed" u="1"/>
        <s v="Abdelhares Mohamed" u="1"/>
        <s v="Esam Ahmed" u="1"/>
        <s v="Banan Ahmed" u="1"/>
        <s v="Bosina Abdelrahman" u="1"/>
        <s v="Mai Abdelaziz" u="1"/>
        <s v="Gamal Fathy" u="1"/>
        <s v="Wael Abdelhamid" u="1"/>
        <s v="Hossam Elsadik" u="1"/>
        <s v="Salma Idrees" u="1"/>
        <s v="Salma Hamdy" u="1"/>
        <s v="Mohanad Mohamed" u="1"/>
        <s v="Kholod Mahmoud" u="1"/>
        <s v="Doaa El-naqeep" u="1"/>
        <s v="Amal Ibrahim" u="1"/>
        <s v="Omar Mahjoub" u="1"/>
        <s v="Sawsan Yousef" u="1"/>
        <s v="Nehmedo Mohamed" u="1"/>
        <s v="Zayad Ayman" u="1"/>
        <s v="Badreiah Mohammed" u="1"/>
        <s v="Ali Walid" u="1"/>
        <s v="Rahma Mostafa" u="1"/>
        <s v="Ahmed Elkhateeb" u="1"/>
        <s v="Ali Khaled Ahmed" u="1"/>
        <s v="Ibrahim Khatab" u="1"/>
        <s v="Heba Hesham" u="1"/>
        <s v="Wael Darwesh" u="1"/>
        <s v="Mariam Khairah" u="1"/>
        <s v="Rama Mahmoud" u="1"/>
        <s v="Tamer Ahmed" u="1"/>
        <s v="Karas Abdullah" u="1"/>
        <s v="Ahmed Abdelna3em" u="1"/>
        <s v="Alaa Eldesouqy" u="1"/>
        <s v="Abeer Emad el-deen" u="1"/>
        <s v="Al-watheq Kamal" u="1"/>
        <s v="Ali Khaled" u="1"/>
        <s v="Hadeer Essam" u="1"/>
        <s v="Kareem Abdullah" u="1"/>
        <s v="Salsabil Khaled" u="1"/>
        <s v="Eiad Shabaan" u="1"/>
        <s v="Moustafa Zidan" u="1"/>
        <s v="Yousra 3anany" u="1"/>
        <s v="Hasnaa Sherif" u="1"/>
        <s v="Mohsen Gamal" u="1"/>
        <s v="Hadeer El-nawsany" u="1"/>
        <s v="Naden Mohamed " u="1"/>
        <s v="Gana Fouad Sa3id" u="1"/>
        <s v="Sarah Tarek" u="1"/>
        <s v="Anotnina Hamdy" u="1"/>
        <s v="Mariam Hossam" u="1"/>
        <s v="Al-wathiq Kamal" u="1"/>
        <s v="Tarek Kamal" u="1"/>
        <s v="Solafa Saad Eldeen" u="1"/>
        <s v="Salwa Ali" u="1"/>
        <s v="Gamal Kamel" u="1"/>
        <s v="Mohamed 3amer" u="1"/>
        <s v="Osama Yousef" u="1"/>
        <s v="Gamila Hesham" u="1"/>
        <s v="Sahar Khaled" u="1"/>
        <s v="Solfa Saad El-din" u="1"/>
        <s v="Wafaa Abbas" u="1"/>
        <s v="Lana Yo3qoub" u="1"/>
        <s v="Israa Tarek" u="1"/>
        <s v="Gamal Qabany" u="1"/>
        <s v="Ahmed El-ga3fry" u="1"/>
        <s v="Gana Fouad" u="1"/>
        <s v="Wahiba Fawzy" u="1"/>
        <s v="Hanaa Mokhtar" u="1"/>
        <s v="Reda Farouk" u="1"/>
        <s v="Yasmin Adam" u="1"/>
        <s v="Hager Ali " u="1"/>
        <s v="Salim Mahmoud" u="1"/>
        <s v="Magda Ibrahim" u="1"/>
        <s v="Wael Darwish" u="1"/>
        <s v="Mamdouh Bakry" u="1"/>
        <s v="Hussiem Mohamed" u="1"/>
        <s v="Ghada Isma3il" u="1"/>
        <s v="Salma Mohy El-din" u="1"/>
        <s v="Abdullah Mas3oud" u="1"/>
        <s v="Amr Hossam" u="1"/>
        <s v="Yousra Osman" u="1"/>
        <s v="Layan Hisham" u="1"/>
        <s v="Fayza Moustafa" u="1"/>
        <s v="Hosney Ahmed" u="1"/>
        <s v="Hesham Moustafa" u="1"/>
        <s v="Mohamed Najeeb" u="1"/>
        <s v="Hager Ali" u="1"/>
        <s v="Nourahan Sobhy" u="1"/>
        <s v="Shahd Emad" u="1"/>
        <s v="Aml Abdelmotaleb" u="1"/>
        <s v="Abla Mohamed" u="1"/>
        <s v="Nada Sameh" u="1"/>
        <s v="El-sayed Mahmoud" u="1"/>
        <s v="Ibrahim Moursy" u="1"/>
        <s v="Ahmed Na3eem" u="1"/>
        <s v="Angham Mohamed" u="1"/>
        <s v="Gamila Yaser" u="1"/>
        <s v="Sara Tarek" u="1"/>
        <s v="Marin Mohamed" u="1"/>
        <s v="Saied Ahmed Ali" u="1"/>
        <s v="Mona Essamt" u="1"/>
        <s v="Najat Emam Mahmoud" u="1"/>
        <s v="Ebtehag Nassar" u="1"/>
        <s v="Doaa El-sherif" u="1"/>
        <s v="Dalia Alshafie" u="1"/>
        <s v="Hussien Bagi" u="1"/>
        <s v="Solafa Saad El-din" u="1"/>
        <s v="Gana Khaled" u="1"/>
        <s v="Esraa Kamal" u="1"/>
        <s v="Abo Al-qasem Essa" u="1"/>
        <s v="Najat Emam" u="1"/>
        <s v="Mayada Abd rabo" u="1"/>
        <s v="Amira Ibrahim" u="1"/>
        <s v="Mohamed Fayez" u="1"/>
        <s v="Amira Hosni" u="1"/>
        <s v="Zayad Abdelgabar" u="1"/>
        <s v="Ismail El-shaf3y" u="1"/>
        <s v="Lamiaa Sa3ied" u="1"/>
        <s v="Abeer 7ashmat" u="1"/>
        <s v="Hayam Mahmoud" u="1"/>
        <s v="Ewan Mohamed" u="1"/>
        <s v="Nagat Khairy" u="1"/>
        <s v="Leen Bakheet" u="1"/>
        <s v="Ahmed Taha" u="1"/>
        <s v="Antonina Hamdy" u="1"/>
        <s v="Mahsen Hussien" u="1"/>
        <s v="Hanem Hamdullah" u="1"/>
        <s v="Ahmed Karam" u="1"/>
        <s v="Amany Omar Zain" u="1"/>
        <s v="Marwa Habob" u="1"/>
        <s v="Hamad Mohamed" u="1"/>
        <s v="Ramy Qarkagih" u="1"/>
        <s v="Najib Moftah" u="1"/>
        <s v="Mo'amena Qubolan" u="1"/>
        <s v="Alaa Abdelmon3em" u="1"/>
        <s v="Moustafa Fadel" u="1"/>
        <s v="Gamal Shaker" u="1"/>
        <s v="Hanem Hamadellah" u="1"/>
        <s v="Heba Sou3di" u="1"/>
        <s v="Walaa Khattab" u="1"/>
        <s v="Nabian Hussien" u="1"/>
        <s v="Amr Abdelkhaliq" u="1"/>
        <s v="Heba Ali" u="1"/>
        <s v="Kholod Khairy" u="1"/>
        <s v="Manar Hisham" u="1"/>
        <s v="Lojy Hasan" u="1"/>
        <s v="Nagwa Abdelazeem" u="1"/>
        <s v="Sara Khaled" u="1"/>
        <s v="Al-shimaa Essam" u="1"/>
        <s v="Ramy Qarqajih" u="1"/>
        <s v="Laila Shaker" u="1"/>
        <s v="Hanaa Hasan" u="1"/>
        <s v="Moustafa El-sayed" u="1"/>
        <s v="Sahar Moustafa" u="1"/>
        <s v="Marwa Mahmoud" u="1"/>
        <s v="Noha Shams El-din" u="1"/>
        <s v="Farag allah El-sa3ied" u="1"/>
        <s v="Noha Nasief" u="1"/>
        <s v="Asmaa El-sa3ied" u="1"/>
        <s v="Tibian Hussien" u="1"/>
        <s v="Lojy Hassan" u="1"/>
        <s v="Mo'mena Qubolan" u="1"/>
        <s v="Osama Ashraf" u="1"/>
        <s v="Abdullah Abdelsalam" u="1"/>
        <s v="Hala Mohamed Ali" u="1"/>
        <s v="Fatma Ismail" u="1"/>
        <s v="Mohammed Tarek" u="1"/>
        <s v="Abdelrahman Fawzi" u="1"/>
        <s v="Nada Sherif" u="1"/>
        <s v="Fahd El-araby" u="1"/>
        <s v="Solaf Ahmed" u="1"/>
        <s v="Asmaa Samy" u="1"/>
        <s v="Leen Bakhit" u="1"/>
        <s v="Nourhan" u="1"/>
        <s v="Belal Khaled" u="1"/>
        <s v="Faten Hamdy" u="1"/>
        <s v="Tarek Mahmoud" u="1"/>
        <s v="Hany Gamal" u="1"/>
        <s v="Ziad El-3zazy" u="1"/>
        <s v="Omnia Sayed" u="1"/>
        <s v="Sandra Iskandar" u="1"/>
        <s v="Mohamed Nageeb" u="1"/>
        <s v="Ahmed Mohamed Ismail" u="1"/>
        <s v="Hisham Ga3far" u="1"/>
        <s v="Logy Hasan" u="1"/>
        <s v="Moa'mena Qubo" u="1"/>
        <s v="Rahma Khaled" u="1"/>
        <s v="Mona Amin" u="1"/>
        <s v="Rawaih Mahmoud" u="1"/>
        <s v="Aisha Mousa" u="1"/>
        <s v="Fatma Sa3id" u="1"/>
        <s v="Hager Magdy" u="1"/>
        <s v="Ingy Nageeb" u="1"/>
        <s v="Alia Hasan" u="1"/>
        <s v="Maha Abdelemam" u="1"/>
        <s v="Alia Mohamed" u="1"/>
        <s v="Magda Abdelrahman" u="1"/>
        <s v="Hasan Attia" u="1"/>
        <s v="Hager Saad" u="1"/>
        <s v="Hisham Sobhy" u="1"/>
        <s v="Soliman Gasem" u="1"/>
        <s v="Omar Zakria" u="1"/>
        <s v="Farah Noumir" u="1"/>
        <s v="Amany Salah" u="1"/>
        <s v="Ahmed Abdelsamad" u="1"/>
        <s v="Sohad Hossam" u="1"/>
        <s v="Aml 3rafa" u="1"/>
        <s v="Shimaa Abdelrahman" u="1"/>
        <s v="Ebtihal Abdelrahman" u="1"/>
        <s v="Zienb Magdy" u="1"/>
        <s v="Alia ahmed " u="1"/>
        <s v="Hisham Abu Bakr" u="1"/>
        <s v="Sabah Ibrahim " u="1"/>
        <s v="Safinaz Abdelrehim" u="1"/>
        <s v="Amany Abdelman3em" u="1"/>
        <s v="Zahraa Salem" u="1"/>
        <s v="Oday 3alam" u="1"/>
        <s v="Hitham Ramadan" u="1"/>
        <s v="Ehab Abdelatif" u="1"/>
        <s v="Assem Ahmed" u="1"/>
        <s v="Kawthar Yousef" u="1"/>
        <s v="Alia Ahmed" u="1"/>
        <s v="Maimouna Abdelwahab" u="1"/>
        <s v="Sara Hussien" u="1"/>
        <s v="Eman Soliman" u="1"/>
        <s v="Huda Moustafa" u="1"/>
        <s v="Ibrahim Gamal" u="1"/>
        <s v="Alaa El-desouqi" u="1"/>
        <s v="Ayman Elsayed" u="1"/>
        <s v="Sahar Mousatafa" u="1"/>
        <s v="Samia El-ghareb" u="1"/>
        <s v="Raga3a Mohamed" u="1"/>
        <s v="Al-qasem Mohamed" u="1"/>
        <s v="Magy Ibrahim" u="1"/>
        <s v="Zaki Mohamed" u="1"/>
        <s v="Mohamed Abdelqawy" u="1"/>
        <s v="Kamla Mohsen" u="1"/>
        <s v="Yousef Sayed" u="1"/>
        <s v="Aya Abdelaziz" u="1"/>
        <s v="Hisham Abo-bakr" u="1"/>
        <s v="Omar Taha" u="1"/>
        <s v="Reem Mahdy" u="1"/>
        <s v="Aliaa Mohamed" u="1"/>
        <s v="Antonina Magdy" u="1"/>
        <s v="Safia Ayman" u="1"/>
        <s v="Om saber Hasan" u="1"/>
        <s v="Abo-Obida Soltan" u="1"/>
        <s v="Farha 3wies" u="1"/>
        <s v="Rania El-qabary" u="1"/>
        <s v="Abdelrahman Hisham" u="1"/>
        <s v="Hala Bauomi" u="1"/>
        <s v="Aliaa Hasan" u="1"/>
        <s v="Marwan Kamal" u="1"/>
        <s v="Bakr Saber" u="1"/>
        <s v="Samar El-kordy" u="1"/>
        <s v="Mohamed Nageb" u="1"/>
        <s v="Enjy Nageb" u="1"/>
        <s v="Samah Kamel" u="1"/>
        <s v="Arag Mohamed" u="1"/>
        <s v="Soliman Mohamed" u="1"/>
        <s v="Hanaa Abdelsatar" u="1"/>
        <s v="Abdelman3em Mohamed" u="1"/>
        <s v="Gamal Ali" u="1"/>
        <s v="Islam Sayed" u="1"/>
        <s v="Hanem Hamdallah" u="1"/>
        <s v="Moubark Abdullah" u="1"/>
        <s v="Abdelnaser Abdelhamid" u="1"/>
        <s v="Marwa Abdelaziz" u="1"/>
        <s v="Laila El-3amry" u="1"/>
        <s v="Nea3ma Fawzy" u="1"/>
        <s v="Amany Attif" u="1"/>
        <s v="Ashraf El-sayed" u="1"/>
        <s v="Mariam Raafat" u="1"/>
        <s v="Ali Mamdouh" u="1"/>
        <s v="Bahaa Ahmed" u="1"/>
        <s v="Nour eldin mostafa" u="1"/>
        <s v="Hana Yousry" u="1"/>
        <s v="Abdelrahman Ghareb" u="1"/>
        <s v="Amr Abdelkhalek" u="1"/>
        <s v="Alaa Gamal" u="1"/>
        <s v="Ne3ma Fawzy" u="1"/>
        <s v="Amr Ali" u="1"/>
        <s v="Amany Hani" u="1"/>
        <s v="Zayad Badawy" u="1"/>
        <s v="Omar El-ghazaly" u="1"/>
        <s v="Mona Ismail" u="1"/>
        <s v="Hanaa Abdelsatat" u="1"/>
        <s v="Safaa Mahmoud" u="1"/>
        <s v="Essam farouk " u="1"/>
        <s v="Mohamed Yassin" u="1"/>
        <s v="Ahmed Mahmoud Taha" u="1"/>
        <s v="Kamalia Ahmed" u="1"/>
        <s v="Ahmed Abdelazeem" u="1"/>
        <s v="Nada Nabil" u="1"/>
        <s v="Rahma Essam" u="1"/>
        <s v="Fayrouz Ahmed" u="1"/>
        <s v="Haitham Ramadan" u="1"/>
        <s v="Naglaa Fawzy" u="1"/>
        <s v="Amany Salahen" u="1"/>
        <s v="Soher Moftah" u="1"/>
        <s v="Ashraqat Naser" u="1"/>
        <s v="Zeinb Magdy" u="1"/>
        <s v="Souaad Abdelsami3" u="1"/>
        <s v="Marwan Awad" u="1"/>
        <s v="Magda Helmy" u="1"/>
        <s v="Amany Salaheen" u="1"/>
        <s v="Laila El-amary" u="1"/>
        <s v="Rahma Ali" u="1"/>
        <s v="Nagwa Hasan" u="1"/>
        <s v="Bousaina Abdelrahman" u="1"/>
        <s v="Dina Ismail" u="1"/>
        <s v="Mahmoud Hussien" u="1"/>
        <s v="Wafdia Hussien" u="1"/>
        <s v="Yomna Mohamed" u="1"/>
        <s v="Manar Mahmoud" u="1"/>
        <s v="Aya Alaa" u="1"/>
        <s v="Sara El-saeid" u="1"/>
        <s v="Salma Yasser" u="1"/>
        <s v="Mabrouka Mohamed" u="1"/>
        <s v="Yousef Mahmoud" u="1"/>
        <s v="3houd Saleh" u="1"/>
        <s v="Wissal Ali " u="1"/>
        <s v="Shahad Mustafa" u="1"/>
        <s v="Mahmoud Mohamed " u="1"/>
        <s v="Rania Rushdie" u="1"/>
        <s v="Nada Nabil " u="1"/>
        <s v="Aya Abdul Aziz" u="1"/>
        <s v="Hanem Hamad " u="1"/>
        <s v="Shaima Medhat" u="1"/>
        <s v="Nourhen Ahmed " u="1"/>
        <s v="Menna Allah Ashraf" u="1"/>
        <s v="Wissai Ismail" u="1"/>
        <s v="Buthaina Abdel Rahman" u="1"/>
        <s v="Reham Abdel Aziz" u="1"/>
        <s v="Ahmed Saud" u="1"/>
        <s v="Omina Adel" u="1"/>
        <s v="Hagar Mustafa" u="1"/>
        <s v="Donia Sayed " u="1"/>
        <s v="Menna Allah Hatem" u="1"/>
        <s v="Fatima Abdel " u="1"/>
        <s v="Safiya Ayman" u="1"/>
        <s v="sdcsdcsdc" u="1"/>
        <s v="mahmoud nabawy" u="1"/>
        <s v="Huda AbdeMa3boud" u="1"/>
        <s v="Adhm Ahmed" u="1"/>
        <s v="Amr Samy" u="1"/>
        <s v="sawdasdas" u="1"/>
        <s v="sascsc" u="1"/>
        <s v="Yossef Bayomi" u="1"/>
        <s v="Emad Eldeen Nash'at" u="1"/>
      </sharedItems>
    </cacheField>
    <cacheField name="Doctor" numFmtId="164">
      <sharedItems containsBlank="1" count="84">
        <s v="Mayar"/>
        <s v="Yousry Abdelghafar"/>
        <s v="Ahmed Sa3d"/>
        <s v="Gamal Abdelsadik"/>
        <s v="Bahaa Dwedar"/>
        <s v="Hany Mouharam"/>
        <s v="Mahmoud Al-bosaily"/>
        <s v="Mohamed Gameil"/>
        <s v="Ms. Sawsan"/>
        <s v="hasan hendam"/>
        <s v="Basma Rabe3"/>
        <s v="Ehab Elsaiad"/>
        <s v="Ezzat Sha3lan"/>
        <s v="Mahmoud Abdeen"/>
        <s v="Mohamed El-seba3y"/>
        <s v="Sara Mansour"/>
        <s v="Abdelaziz Abo El3ela"/>
        <s v="Mahmoud Saad"/>
        <s v="azza abdelwarieth"/>
        <s v="Ahmed Temsah"/>
        <s v="Badr Ali"/>
        <s v="Somia Ali"/>
        <s v="Mona Abdelfatah"/>
        <s v="Marwa Abo elwafa"/>
        <s v="Ahmed Mansour"/>
        <s v="Hanan Zaghlol"/>
        <s v="Waled Mahmoud"/>
        <s v="mous3ab ismail"/>
        <s v="Nermin Ibrahim"/>
        <s v="Ms.Sawsan"/>
        <s v="Abdelaziz Aboel3ela"/>
        <s v="Moustafa Elhefnawy"/>
        <s v="Waled Qadah"/>
        <m/>
        <s v="Abeer Awad" u="1"/>
        <s v="Hatem Hussien" u="1"/>
        <s v="Magdy Shalaby" u="1"/>
        <s v="Nermin Lbrahim" u="1"/>
        <s v="Hanan Gamal" u="1"/>
        <s v="Ms.Hend" u="1"/>
        <s v="Osama El3atar" u="1"/>
        <s v="Ahmed Eldesouky" u="1"/>
        <s v="Mahmoud Elbousaily" u="1"/>
        <s v="Ahmed Shabaan" u="1"/>
        <s v="Walaa Sarhan" u="1"/>
        <s v="Mahmoud Nabwy" u="1"/>
        <s v="Ahmed Abdelmen3em" u="1"/>
        <s v="Osama Abdelhamid" u="1"/>
        <s v="Ahmed Hegazy" u="1"/>
        <s v="Hashem Elbaz" u="1"/>
        <s v="Mo3taz Khaled" u="1"/>
        <s v="Hashem El-baz" u="1"/>
        <s v="Walid Mahmoud" u="1"/>
        <s v="Ahmed Talaat" u="1"/>
        <s v="Mohamed Abdelwadoud" u="1"/>
        <s v="Mohamed Nabil " u="1"/>
        <s v="Mahmoud El-bosaily" u="1"/>
        <s v="Ms. Amira" u="1"/>
        <s v="Ahmed Samir" u="1"/>
        <s v="Zahraa Abdelaziz" u="1"/>
        <s v="Abdelaziz Gad" u="1"/>
        <s v="Mohamed Zidan" u="1"/>
        <s v="Sherif Mohamed" u="1"/>
        <s v="Mahmoud Swailum" u="1"/>
        <s v="Yasmin Sakr" u="1"/>
        <s v="Ms. Basma" u="1"/>
        <s v="mariam khaled" u="1"/>
        <s v="kholoud" u="1"/>
        <s v="samar ashraf" u="1"/>
        <s v="Tassnim" u="1"/>
        <s v="Ashraf Al-Hussien" u="1"/>
        <s v="Nada Abdelrahman" u="1"/>
        <s v="Ms. Doaa" u="1"/>
        <s v="Taafe" u="1"/>
        <s v="Ahmed Sa3d " u="1"/>
        <s v="Taafi" u="1"/>
        <s v="Hoda Ashraf" u="1"/>
        <s v="Abdelwahab Mohamed" u="1"/>
        <s v="Muhamed Al sibai" u="1"/>
        <s v="Hanan Gamal " u="1"/>
        <s v="Hassan Hinda " u="1"/>
        <s v="مدام سوسن " u="1"/>
        <s v="Mona Abdel Fattah" u="1"/>
        <s v="Mahmoud Nabawy" u="1"/>
      </sharedItems>
    </cacheField>
    <cacheField name="visit type" numFmtId="0">
      <sharedItems containsBlank="1" count="6">
        <s v="session"/>
        <s v="Consult."/>
        <s v="examin."/>
        <s v="other"/>
        <m/>
        <s v="operation" u="1"/>
      </sharedItems>
    </cacheField>
    <cacheField name="operation type" numFmtId="0">
      <sharedItems containsBlank="1"/>
    </cacheField>
    <cacheField name="gross income" numFmtId="1">
      <sharedItems containsString="0" containsBlank="1" containsNumber="1" containsInteger="1" minValue="0" maxValue="10000"/>
    </cacheField>
    <cacheField name="cash pay" numFmtId="1">
      <sharedItems containsSemiMixedTypes="0" containsString="0" containsNumber="1" containsInteger="1" minValue="0" maxValue="10000"/>
    </cacheField>
    <cacheField name="visa pay" numFmtId="0">
      <sharedItems containsString="0" containsBlank="1" containsNumber="1" containsInteger="1" minValue="50" maxValue="3700"/>
    </cacheField>
    <cacheField name="doctor comission payed" numFmtId="0">
      <sharedItems containsString="0" containsBlank="1" containsNumber="1" containsInteger="1" minValue="50" maxValue="1000"/>
    </cacheField>
    <cacheField name="com name" numFmtId="0">
      <sharedItems containsBlank="1" count="10">
        <m/>
        <s v="ekshef"/>
        <s v="p.vezeta"/>
        <s v="clindo"/>
        <s v="rodina"/>
        <s v="DOXXX" u="1"/>
        <s v="vezeta" u="1"/>
        <s v="insurance" u="1"/>
        <s v="TAAFI" u="1"/>
        <s v="clinic.v" u="1"/>
      </sharedItems>
    </cacheField>
    <cacheField name="com pay" numFmtId="0">
      <sharedItems containsString="0" containsBlank="1" containsNumber="1" containsInteger="1" minValue="80" maxValue="380"/>
    </cacheField>
    <cacheField name="net cash income" numFmtId="1">
      <sharedItems containsSemiMixedTypes="0" containsString="0" containsNumber="1" containsInteger="1" minValue="-500" maxValue="10000"/>
    </cacheField>
    <cacheField name="net income" numFmtId="1">
      <sharedItems containsSemiMixedTypes="0" containsString="0" containsNumber="1" containsInteger="1" minValue="0" maxValue="10000"/>
    </cacheField>
    <cacheField name="CONTACTS" numFmtId="0">
      <sharedItems containsBlank="1" count="14">
        <m/>
        <s v="نقابة المهندسين"/>
        <s v="نقابة الاطباء"/>
        <s v="نقابة التجاريين"/>
        <s v="نقابة المهن الزراعية" u="1"/>
        <s v="نادي 6 اكتوبر" u="1"/>
        <s v="نقابة المهن التعليمية" u="1"/>
        <s v="جمعية الشهيدين" u="1"/>
        <s v="نقابة التشكيلين" u="1"/>
        <s v="نقابة المعلمين" u="1"/>
        <s v="خصم 20" u="1"/>
        <s v="نقابة الصحفيين" u="1"/>
        <s v="خصم 30%" u="1"/>
        <s v="نقابة المبرمجين" u="1"/>
      </sharedItems>
    </cacheField>
    <cacheField name="coupons" numFmtId="0">
      <sharedItems containsString="0" containsBlank="1" containsNumber="1" containsInteger="1" minValue="60" maxValue="110"/>
    </cacheField>
    <cacheField name="doctor comission percent" numFmtId="9">
      <sharedItems containsMixedTypes="1" containsNumber="1" minValue="0" maxValue="0.6"/>
    </cacheField>
    <cacheField name="T.doc.com" numFmtId="0">
      <sharedItems containsMixedTypes="1" containsNumber="1" minValue="0" maxValue="5000"/>
    </cacheField>
    <cacheField name="com to be payed" numFmtId="0">
      <sharedItems containsMixedTypes="1" containsNumber="1" minValue="-250" maxValue="5000"/>
    </cacheField>
    <cacheField name="taafi" numFmtId="0" formula="'net income'-'com to be payed'" databaseField="0"/>
    <cacheField name="status" numFmtId="0" formula=" IF('com to be payed'=0,0,1)" databaseField="0"/>
    <cacheField name="taafi cash" numFmtId="0" formula="taafi-'visa pay'" databaseField="0"/>
  </cacheFields>
  <extLst>
    <ext xmlns:x14="http://schemas.microsoft.com/office/spreadsheetml/2009/9/main" uri="{725AE2AE-9491-48be-B2B4-4EB974FC3084}">
      <x14:pivotCacheDefinition pivotCacheId="980378312"/>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afi_s" refreshedDate="45703.657532291669" backgroundQuery="1" createdVersion="3" refreshedVersion="8" minRefreshableVersion="3" recordCount="0" supportSubquery="1" supportAdvancedDrill="1" xr:uid="{46F1036C-1A8D-4729-A515-4AE060B34F62}">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Table1].[id]" caption="id" attribute="1" defaultMemberUniqueName="[Table1].[id].[All]" allUniqueName="[Table1].[id].[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Patient]" caption="Patient" attribute="1" defaultMemberUniqueName="[Table1].[Patient].[All]" allUniqueName="[Table1].[Patient].[All]" dimensionUniqueName="[Table1]" displayFolder="" count="0" memberValueDatatype="130" unbalanced="0"/>
    <cacheHierarchy uniqueName="[Table1].[Doctor]" caption="Doctor" attribute="1" defaultMemberUniqueName="[Table1].[Doctor].[All]" allUniqueName="[Table1].[Doctor].[All]" dimensionUniqueName="[Table1]" displayFolder="" count="2" memberValueDatatype="130" unbalanced="0"/>
    <cacheHierarchy uniqueName="[Table1].[visit type]" caption="visit type" attribute="1" defaultMemberUniqueName="[Table1].[visit type].[All]" allUniqueName="[Table1].[visit type].[All]" dimensionUniqueName="[Table1]" displayFolder="" count="0" memberValueDatatype="130" unbalanced="0"/>
    <cacheHierarchy uniqueName="[Table1].[operation type]" caption="operation type" attribute="1" defaultMemberUniqueName="[Table1].[operation type].[All]" allUniqueName="[Table1].[operation type].[All]" dimensionUniqueName="[Table1]" displayFolder="" count="0" memberValueDatatype="130" unbalanced="0"/>
    <cacheHierarchy uniqueName="[Table1].[gross income]" caption="gross income" attribute="1" defaultMemberUniqueName="[Table1].[gross income].[All]" allUniqueName="[Table1].[gross income].[All]" dimensionUniqueName="[Table1]" displayFolder="" count="0" memberValueDatatype="20" unbalanced="0"/>
    <cacheHierarchy uniqueName="[Table1].[cash pay]" caption="cash pay" attribute="1" defaultMemberUniqueName="[Table1].[cash pay].[All]" allUniqueName="[Table1].[cash pay].[All]" dimensionUniqueName="[Table1]" displayFolder="" count="0" memberValueDatatype="20" unbalanced="0"/>
    <cacheHierarchy uniqueName="[Table1].[visa pay]" caption="visa pay" attribute="1" defaultMemberUniqueName="[Table1].[visa pay].[All]" allUniqueName="[Table1].[visa pay].[All]" dimensionUniqueName="[Table1]" displayFolder="" count="0" memberValueDatatype="20" unbalanced="0"/>
    <cacheHierarchy uniqueName="[Table1].[doctor comission payed]" caption="doctor comission payed" attribute="1" defaultMemberUniqueName="[Table1].[doctor comission payed].[All]" allUniqueName="[Table1].[doctor comission payed].[All]" dimensionUniqueName="[Table1]" displayFolder="" count="0" memberValueDatatype="20" unbalanced="0"/>
    <cacheHierarchy uniqueName="[Table1].[com name]" caption="com name" attribute="1" defaultMemberUniqueName="[Table1].[com name].[All]" allUniqueName="[Table1].[com name].[All]" dimensionUniqueName="[Table1]" displayFolder="" count="0" memberValueDatatype="130" unbalanced="0"/>
    <cacheHierarchy uniqueName="[Table1].[com pay]" caption="com pay" attribute="1" defaultMemberUniqueName="[Table1].[com pay].[All]" allUniqueName="[Table1].[com pay].[All]" dimensionUniqueName="[Table1]" displayFolder="" count="0" memberValueDatatype="20" unbalanced="0"/>
    <cacheHierarchy uniqueName="[Table1].[net cash income]" caption="net cash income" attribute="1" defaultMemberUniqueName="[Table1].[net cash income].[All]" allUniqueName="[Table1].[net cash income].[All]" dimensionUniqueName="[Table1]" displayFolder="" count="0" memberValueDatatype="20" unbalanced="0"/>
    <cacheHierarchy uniqueName="[Table1].[net income]" caption="net income" attribute="1" defaultMemberUniqueName="[Table1].[net income].[All]" allUniqueName="[Table1].[net income].[All]" dimensionUniqueName="[Table1]" displayFolder="" count="0" memberValueDatatype="20" unbalanced="0"/>
    <cacheHierarchy uniqueName="[Table1].[CONTACTS]" caption="CONTACTS" attribute="1" defaultMemberUniqueName="[Table1].[CONTACTS].[All]" allUniqueName="[Table1].[CONTACTS].[All]" dimensionUniqueName="[Table1]" displayFolder="" count="0" memberValueDatatype="130" unbalanced="0"/>
    <cacheHierarchy uniqueName="[Table1].[coupons]" caption="coupons" attribute="1" defaultMemberUniqueName="[Table1].[coupons].[All]" allUniqueName="[Table1].[coupons].[All]" dimensionUniqueName="[Table1]" displayFolder="" count="0" memberValueDatatype="20" unbalanced="0"/>
    <cacheHierarchy uniqueName="[Table1].[doctor comission percent]" caption="doctor comission percent" attribute="1" defaultMemberUniqueName="[Table1].[doctor comission percent].[All]" allUniqueName="[Table1].[doctor comission percent].[All]" dimensionUniqueName="[Table1]" displayFolder="" count="0" memberValueDatatype="130" unbalanced="0"/>
    <cacheHierarchy uniqueName="[Table1].[T.doc.com]" caption="T.doc.com" attribute="1" defaultMemberUniqueName="[Table1].[T.doc.com].[All]" allUniqueName="[Table1].[T.doc.com].[All]" dimensionUniqueName="[Table1]" displayFolder="" count="0" memberValueDatatype="130" unbalanced="0"/>
    <cacheHierarchy uniqueName="[Table1].[com to be payed]" caption="com to be payed" attribute="1" defaultMemberUniqueName="[Table1].[com to be payed].[All]" allUniqueName="[Table1].[com to be payed].[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visit type]" caption="Count of visit type" measure="1" displayFolder="" measureGroup="Table1"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06099842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n v="1"/>
    <x v="0"/>
    <x v="0"/>
    <x v="0"/>
    <s v="session"/>
    <m/>
    <n v="600"/>
    <n v="600"/>
    <m/>
    <m/>
    <x v="0"/>
    <m/>
    <n v="600"/>
    <n v="600"/>
    <m/>
    <m/>
    <n v="0.5"/>
    <n v="300"/>
    <n v="300"/>
  </r>
  <r>
    <n v="2"/>
    <x v="0"/>
    <x v="1"/>
    <x v="1"/>
    <s v="Consult."/>
    <m/>
    <n v="100"/>
    <n v="100"/>
    <m/>
    <n v="50"/>
    <x v="0"/>
    <m/>
    <n v="50"/>
    <n v="50"/>
    <m/>
    <m/>
    <n v="0.5"/>
    <n v="50"/>
    <n v="0"/>
  </r>
  <r>
    <n v="3"/>
    <x v="0"/>
    <x v="2"/>
    <x v="1"/>
    <s v="Consult."/>
    <m/>
    <n v="100"/>
    <n v="100"/>
    <m/>
    <n v="50"/>
    <x v="0"/>
    <m/>
    <n v="50"/>
    <n v="50"/>
    <m/>
    <m/>
    <n v="0.5"/>
    <n v="50"/>
    <n v="0"/>
  </r>
  <r>
    <n v="4"/>
    <x v="0"/>
    <x v="3"/>
    <x v="1"/>
    <s v="Consult."/>
    <m/>
    <n v="100"/>
    <n v="100"/>
    <m/>
    <n v="50"/>
    <x v="0"/>
    <m/>
    <n v="50"/>
    <n v="50"/>
    <m/>
    <m/>
    <n v="0.5"/>
    <n v="50"/>
    <n v="0"/>
  </r>
  <r>
    <n v="5"/>
    <x v="0"/>
    <x v="4"/>
    <x v="1"/>
    <s v="Consult."/>
    <m/>
    <n v="100"/>
    <n v="100"/>
    <m/>
    <n v="50"/>
    <x v="0"/>
    <m/>
    <n v="50"/>
    <n v="50"/>
    <m/>
    <m/>
    <n v="0.5"/>
    <n v="50"/>
    <n v="0"/>
  </r>
  <r>
    <n v="6"/>
    <x v="0"/>
    <x v="5"/>
    <x v="1"/>
    <s v="examin."/>
    <m/>
    <n v="600"/>
    <n v="600"/>
    <m/>
    <n v="300"/>
    <x v="0"/>
    <m/>
    <n v="300"/>
    <n v="300"/>
    <m/>
    <m/>
    <n v="0.5"/>
    <n v="300"/>
    <n v="0"/>
  </r>
  <r>
    <n v="7"/>
    <x v="0"/>
    <x v="6"/>
    <x v="1"/>
    <s v="Consult."/>
    <m/>
    <n v="100"/>
    <n v="100"/>
    <m/>
    <n v="50"/>
    <x v="0"/>
    <m/>
    <n v="50"/>
    <n v="50"/>
    <m/>
    <m/>
    <n v="0.5"/>
    <n v="50"/>
    <n v="0"/>
  </r>
  <r>
    <n v="8"/>
    <x v="0"/>
    <x v="7"/>
    <x v="2"/>
    <s v="Consult."/>
    <m/>
    <n v="50"/>
    <n v="50"/>
    <m/>
    <m/>
    <x v="0"/>
    <m/>
    <n v="50"/>
    <n v="50"/>
    <m/>
    <m/>
    <n v="0.5"/>
    <n v="25"/>
    <n v="25"/>
  </r>
  <r>
    <n v="9"/>
    <x v="0"/>
    <x v="8"/>
    <x v="3"/>
    <s v="examin."/>
    <s v="dressing"/>
    <n v="550"/>
    <n v="550"/>
    <m/>
    <m/>
    <x v="1"/>
    <n v="80"/>
    <n v="470"/>
    <n v="470"/>
    <m/>
    <m/>
    <n v="0.5"/>
    <n v="235"/>
    <n v="235"/>
  </r>
  <r>
    <n v="10"/>
    <x v="0"/>
    <x v="9"/>
    <x v="4"/>
    <s v="Consult."/>
    <m/>
    <n v="50"/>
    <n v="50"/>
    <m/>
    <m/>
    <x v="0"/>
    <m/>
    <n v="50"/>
    <n v="50"/>
    <m/>
    <m/>
    <n v="0.5"/>
    <n v="25"/>
    <n v="25"/>
  </r>
  <r>
    <n v="11"/>
    <x v="0"/>
    <x v="10"/>
    <x v="4"/>
    <s v="Consult."/>
    <m/>
    <n v="50"/>
    <n v="50"/>
    <m/>
    <m/>
    <x v="0"/>
    <m/>
    <n v="50"/>
    <n v="50"/>
    <m/>
    <m/>
    <n v="0.5"/>
    <n v="25"/>
    <n v="25"/>
  </r>
  <r>
    <n v="12"/>
    <x v="0"/>
    <x v="11"/>
    <x v="4"/>
    <s v="examin."/>
    <m/>
    <n v="400"/>
    <n v="400"/>
    <m/>
    <m/>
    <x v="0"/>
    <m/>
    <n v="400"/>
    <n v="400"/>
    <m/>
    <m/>
    <n v="0.5"/>
    <n v="200"/>
    <n v="200"/>
  </r>
  <r>
    <n v="13"/>
    <x v="0"/>
    <x v="12"/>
    <x v="5"/>
    <s v="examin."/>
    <s v="غسيل اذنين"/>
    <n v="500"/>
    <n v="500"/>
    <m/>
    <m/>
    <x v="1"/>
    <n v="80"/>
    <n v="420"/>
    <n v="420"/>
    <m/>
    <m/>
    <n v="0.5"/>
    <n v="210"/>
    <n v="210"/>
  </r>
  <r>
    <n v="14"/>
    <x v="0"/>
    <x v="13"/>
    <x v="5"/>
    <s v="examin."/>
    <m/>
    <n v="400"/>
    <n v="400"/>
    <m/>
    <m/>
    <x v="0"/>
    <m/>
    <n v="400"/>
    <n v="400"/>
    <m/>
    <m/>
    <n v="0.5"/>
    <n v="200"/>
    <n v="200"/>
  </r>
  <r>
    <n v="15"/>
    <x v="0"/>
    <x v="14"/>
    <x v="5"/>
    <s v="examin."/>
    <m/>
    <n v="400"/>
    <n v="400"/>
    <m/>
    <m/>
    <x v="0"/>
    <m/>
    <n v="400"/>
    <n v="400"/>
    <m/>
    <m/>
    <n v="0.5"/>
    <n v="200"/>
    <n v="200"/>
  </r>
  <r>
    <n v="16"/>
    <x v="0"/>
    <x v="15"/>
    <x v="6"/>
    <s v="Consult."/>
    <m/>
    <n v="2000"/>
    <n v="2000"/>
    <m/>
    <m/>
    <x v="0"/>
    <m/>
    <n v="2000"/>
    <n v="2000"/>
    <m/>
    <m/>
    <n v="0.5"/>
    <n v="1000"/>
    <n v="1000"/>
  </r>
  <r>
    <n v="17"/>
    <x v="0"/>
    <x v="16"/>
    <x v="7"/>
    <s v="examin."/>
    <s v="voda Cash"/>
    <n v="600"/>
    <n v="0"/>
    <n v="600"/>
    <m/>
    <x v="2"/>
    <n v="300"/>
    <n v="-300"/>
    <n v="300"/>
    <m/>
    <m/>
    <n v="0.5"/>
    <n v="150"/>
    <n v="150"/>
  </r>
  <r>
    <n v="18"/>
    <x v="0"/>
    <x v="17"/>
    <x v="8"/>
    <s v="other"/>
    <s v="محلول حديد"/>
    <n v="400"/>
    <n v="400"/>
    <m/>
    <m/>
    <x v="0"/>
    <m/>
    <n v="400"/>
    <n v="400"/>
    <m/>
    <m/>
    <n v="0"/>
    <n v="0"/>
    <n v="0"/>
  </r>
  <r>
    <n v="19"/>
    <x v="1"/>
    <x v="18"/>
    <x v="9"/>
    <s v="examin."/>
    <s v="اكشف / خاص"/>
    <n v="400"/>
    <n v="400"/>
    <m/>
    <n v="160"/>
    <x v="1"/>
    <n v="80"/>
    <n v="160"/>
    <n v="160"/>
    <m/>
    <m/>
    <n v="0.5"/>
    <n v="160"/>
    <n v="0"/>
  </r>
  <r>
    <n v="20"/>
    <x v="1"/>
    <x v="19"/>
    <x v="6"/>
    <s v="examin."/>
    <m/>
    <n v="200"/>
    <n v="200"/>
    <m/>
    <m/>
    <x v="0"/>
    <m/>
    <n v="200"/>
    <n v="200"/>
    <m/>
    <m/>
    <n v="0.5"/>
    <n v="100"/>
    <n v="100"/>
  </r>
  <r>
    <n v="21"/>
    <x v="1"/>
    <x v="20"/>
    <x v="6"/>
    <s v="examin."/>
    <s v="عمل 3 حشوات"/>
    <n v="4400"/>
    <n v="4400"/>
    <m/>
    <m/>
    <x v="0"/>
    <m/>
    <n v="4400"/>
    <n v="4400"/>
    <m/>
    <m/>
    <n v="0.5"/>
    <n v="2200"/>
    <n v="2200"/>
  </r>
  <r>
    <n v="22"/>
    <x v="1"/>
    <x v="21"/>
    <x v="6"/>
    <s v="examin."/>
    <m/>
    <n v="200"/>
    <n v="200"/>
    <m/>
    <m/>
    <x v="0"/>
    <m/>
    <n v="200"/>
    <n v="200"/>
    <m/>
    <m/>
    <n v="0.5"/>
    <n v="100"/>
    <n v="100"/>
  </r>
  <r>
    <n v="23"/>
    <x v="1"/>
    <x v="22"/>
    <x v="4"/>
    <s v="examin."/>
    <m/>
    <n v="400"/>
    <n v="400"/>
    <m/>
    <m/>
    <x v="2"/>
    <n v="250"/>
    <n v="150"/>
    <n v="150"/>
    <m/>
    <m/>
    <n v="0.5"/>
    <n v="75"/>
    <n v="75"/>
  </r>
  <r>
    <n v="24"/>
    <x v="1"/>
    <x v="23"/>
    <x v="4"/>
    <s v="examin."/>
    <m/>
    <n v="400"/>
    <n v="400"/>
    <m/>
    <m/>
    <x v="2"/>
    <n v="250"/>
    <n v="150"/>
    <n v="150"/>
    <m/>
    <m/>
    <n v="0.5"/>
    <n v="75"/>
    <n v="75"/>
  </r>
  <r>
    <n v="25"/>
    <x v="1"/>
    <x v="24"/>
    <x v="4"/>
    <s v="examin."/>
    <s v="ظفر غائر / instapay"/>
    <n v="1900"/>
    <n v="400"/>
    <n v="1500"/>
    <m/>
    <x v="0"/>
    <m/>
    <n v="400"/>
    <n v="1900"/>
    <m/>
    <m/>
    <n v="0.5"/>
    <n v="950"/>
    <n v="950"/>
  </r>
  <r>
    <n v="26"/>
    <x v="1"/>
    <x v="25"/>
    <x v="4"/>
    <s v="examin."/>
    <s v="dressing/ voda cash"/>
    <n v="700"/>
    <n v="400"/>
    <n v="300"/>
    <m/>
    <x v="0"/>
    <m/>
    <n v="400"/>
    <n v="700"/>
    <m/>
    <m/>
    <n v="0.5"/>
    <n v="350"/>
    <n v="350"/>
  </r>
  <r>
    <n v="27"/>
    <x v="1"/>
    <x v="26"/>
    <x v="4"/>
    <s v="Consult."/>
    <m/>
    <n v="50"/>
    <n v="50"/>
    <m/>
    <m/>
    <x v="0"/>
    <m/>
    <n v="50"/>
    <n v="50"/>
    <m/>
    <m/>
    <n v="0.5"/>
    <n v="25"/>
    <n v="25"/>
  </r>
  <r>
    <n v="28"/>
    <x v="1"/>
    <x v="27"/>
    <x v="4"/>
    <s v="Consult."/>
    <m/>
    <n v="50"/>
    <n v="50"/>
    <m/>
    <m/>
    <x v="0"/>
    <m/>
    <n v="50"/>
    <n v="50"/>
    <m/>
    <m/>
    <n v="0.5"/>
    <n v="25"/>
    <n v="25"/>
  </r>
  <r>
    <n v="29"/>
    <x v="1"/>
    <x v="28"/>
    <x v="4"/>
    <s v="Consult."/>
    <m/>
    <n v="50"/>
    <n v="50"/>
    <m/>
    <m/>
    <x v="0"/>
    <m/>
    <n v="50"/>
    <n v="50"/>
    <m/>
    <m/>
    <n v="0.5"/>
    <n v="25"/>
    <n v="25"/>
  </r>
  <r>
    <n v="30"/>
    <x v="1"/>
    <x v="29"/>
    <x v="10"/>
    <s v="examin."/>
    <m/>
    <n v="400"/>
    <n v="400"/>
    <m/>
    <n v="200"/>
    <x v="0"/>
    <m/>
    <n v="200"/>
    <n v="200"/>
    <m/>
    <m/>
    <n v="0.5"/>
    <n v="200"/>
    <n v="0"/>
  </r>
  <r>
    <n v="31"/>
    <x v="1"/>
    <x v="30"/>
    <x v="10"/>
    <s v="examin."/>
    <m/>
    <n v="400"/>
    <n v="400"/>
    <m/>
    <n v="200"/>
    <x v="0"/>
    <m/>
    <n v="200"/>
    <n v="200"/>
    <m/>
    <m/>
    <n v="0.5"/>
    <n v="200"/>
    <n v="0"/>
  </r>
  <r>
    <n v="32"/>
    <x v="1"/>
    <x v="31"/>
    <x v="10"/>
    <s v="examin."/>
    <m/>
    <n v="400"/>
    <n v="400"/>
    <m/>
    <n v="200"/>
    <x v="0"/>
    <m/>
    <n v="200"/>
    <n v="200"/>
    <m/>
    <m/>
    <n v="0.5"/>
    <n v="200"/>
    <n v="0"/>
  </r>
  <r>
    <n v="33"/>
    <x v="1"/>
    <x v="32"/>
    <x v="10"/>
    <s v="examin."/>
    <m/>
    <n v="400"/>
    <n v="400"/>
    <m/>
    <n v="200"/>
    <x v="0"/>
    <m/>
    <n v="200"/>
    <n v="200"/>
    <m/>
    <m/>
    <n v="0.5"/>
    <n v="200"/>
    <n v="0"/>
  </r>
  <r>
    <n v="34"/>
    <x v="2"/>
    <x v="33"/>
    <x v="4"/>
    <s v="examin."/>
    <m/>
    <n v="400"/>
    <n v="400"/>
    <m/>
    <m/>
    <x v="2"/>
    <n v="250"/>
    <n v="150"/>
    <n v="150"/>
    <m/>
    <m/>
    <n v="0.5"/>
    <n v="75"/>
    <n v="75"/>
  </r>
  <r>
    <n v="35"/>
    <x v="2"/>
    <x v="34"/>
    <x v="4"/>
    <s v="Consult."/>
    <s v="dressing"/>
    <n v="250"/>
    <n v="250"/>
    <m/>
    <m/>
    <x v="0"/>
    <m/>
    <n v="250"/>
    <n v="250"/>
    <m/>
    <m/>
    <n v="0.5"/>
    <n v="125"/>
    <n v="125"/>
  </r>
  <r>
    <n v="36"/>
    <x v="2"/>
    <x v="35"/>
    <x v="3"/>
    <s v="examin."/>
    <m/>
    <n v="400"/>
    <n v="400"/>
    <m/>
    <m/>
    <x v="0"/>
    <m/>
    <n v="400"/>
    <n v="400"/>
    <m/>
    <m/>
    <n v="0.5"/>
    <n v="200"/>
    <n v="200"/>
  </r>
  <r>
    <n v="37"/>
    <x v="2"/>
    <x v="36"/>
    <x v="11"/>
    <s v="Consult."/>
    <m/>
    <n v="100"/>
    <n v="100"/>
    <m/>
    <n v="50"/>
    <x v="0"/>
    <m/>
    <n v="50"/>
    <n v="50"/>
    <m/>
    <m/>
    <n v="0.5"/>
    <n v="50"/>
    <n v="0"/>
  </r>
  <r>
    <n v="38"/>
    <x v="2"/>
    <x v="37"/>
    <x v="11"/>
    <s v="examin."/>
    <m/>
    <n v="500"/>
    <n v="500"/>
    <m/>
    <n v="250"/>
    <x v="0"/>
    <m/>
    <n v="250"/>
    <n v="250"/>
    <m/>
    <m/>
    <n v="0.5"/>
    <n v="250"/>
    <n v="0"/>
  </r>
  <r>
    <n v="39"/>
    <x v="2"/>
    <x v="38"/>
    <x v="12"/>
    <s v="Consult."/>
    <m/>
    <n v="300"/>
    <n v="300"/>
    <m/>
    <n v="150"/>
    <x v="0"/>
    <m/>
    <n v="150"/>
    <n v="150"/>
    <m/>
    <m/>
    <n v="0.5"/>
    <n v="150"/>
    <n v="0"/>
  </r>
  <r>
    <n v="40"/>
    <x v="2"/>
    <x v="39"/>
    <x v="12"/>
    <s v="Consult."/>
    <m/>
    <n v="300"/>
    <n v="300"/>
    <m/>
    <n v="150"/>
    <x v="0"/>
    <m/>
    <n v="150"/>
    <n v="150"/>
    <m/>
    <m/>
    <n v="0.5"/>
    <n v="150"/>
    <n v="0"/>
  </r>
  <r>
    <n v="41"/>
    <x v="2"/>
    <x v="40"/>
    <x v="12"/>
    <s v="examin."/>
    <s v="Instapay"/>
    <n v="600"/>
    <n v="0"/>
    <n v="600"/>
    <n v="300"/>
    <x v="0"/>
    <m/>
    <n v="-300"/>
    <n v="300"/>
    <m/>
    <m/>
    <n v="0.5"/>
    <n v="300"/>
    <n v="0"/>
  </r>
  <r>
    <n v="42"/>
    <x v="2"/>
    <x v="41"/>
    <x v="12"/>
    <s v="examin."/>
    <m/>
    <n v="600"/>
    <n v="600"/>
    <m/>
    <n v="300"/>
    <x v="0"/>
    <m/>
    <n v="300"/>
    <n v="300"/>
    <m/>
    <m/>
    <n v="0.5"/>
    <n v="300"/>
    <n v="0"/>
  </r>
  <r>
    <n v="43"/>
    <x v="2"/>
    <x v="42"/>
    <x v="1"/>
    <s v="examin."/>
    <m/>
    <n v="600"/>
    <n v="600"/>
    <m/>
    <n v="300"/>
    <x v="0"/>
    <m/>
    <n v="300"/>
    <n v="300"/>
    <m/>
    <m/>
    <n v="0.5"/>
    <n v="300"/>
    <n v="0"/>
  </r>
  <r>
    <n v="44"/>
    <x v="2"/>
    <x v="43"/>
    <x v="1"/>
    <s v="examin."/>
    <m/>
    <n v="600"/>
    <n v="600"/>
    <m/>
    <n v="300"/>
    <x v="0"/>
    <m/>
    <n v="300"/>
    <n v="300"/>
    <m/>
    <m/>
    <n v="0.5"/>
    <n v="300"/>
    <n v="0"/>
  </r>
  <r>
    <n v="45"/>
    <x v="2"/>
    <x v="44"/>
    <x v="1"/>
    <s v="examin."/>
    <m/>
    <n v="600"/>
    <n v="600"/>
    <m/>
    <n v="300"/>
    <x v="0"/>
    <m/>
    <n v="300"/>
    <n v="300"/>
    <m/>
    <m/>
    <n v="0.5"/>
    <n v="300"/>
    <n v="0"/>
  </r>
  <r>
    <n v="46"/>
    <x v="2"/>
    <x v="45"/>
    <x v="1"/>
    <s v="Consult."/>
    <m/>
    <n v="100"/>
    <n v="100"/>
    <m/>
    <n v="50"/>
    <x v="0"/>
    <m/>
    <n v="50"/>
    <n v="50"/>
    <m/>
    <m/>
    <n v="0.5"/>
    <n v="50"/>
    <n v="0"/>
  </r>
  <r>
    <n v="47"/>
    <x v="2"/>
    <x v="46"/>
    <x v="13"/>
    <s v="examin."/>
    <m/>
    <n v="400"/>
    <n v="400"/>
    <m/>
    <n v="140"/>
    <x v="3"/>
    <n v="115"/>
    <n v="145"/>
    <n v="145"/>
    <m/>
    <m/>
    <n v="0.5"/>
    <n v="142.5"/>
    <n v="2.5"/>
  </r>
  <r>
    <n v="48"/>
    <x v="2"/>
    <x v="47"/>
    <x v="14"/>
    <s v="Consult."/>
    <m/>
    <n v="50"/>
    <n v="50"/>
    <m/>
    <m/>
    <x v="0"/>
    <m/>
    <n v="50"/>
    <n v="50"/>
    <m/>
    <m/>
    <n v="0.5"/>
    <n v="25"/>
    <n v="25"/>
  </r>
  <r>
    <n v="49"/>
    <x v="2"/>
    <x v="48"/>
    <x v="5"/>
    <s v="examin."/>
    <m/>
    <n v="400"/>
    <n v="400"/>
    <m/>
    <m/>
    <x v="0"/>
    <m/>
    <n v="400"/>
    <n v="400"/>
    <m/>
    <m/>
    <n v="0.5"/>
    <n v="200"/>
    <n v="200"/>
  </r>
  <r>
    <n v="50"/>
    <x v="2"/>
    <x v="49"/>
    <x v="5"/>
    <s v="examin."/>
    <s v="غسيل اذنين"/>
    <n v="500"/>
    <n v="500"/>
    <m/>
    <m/>
    <x v="0"/>
    <m/>
    <n v="500"/>
    <n v="500"/>
    <m/>
    <m/>
    <n v="0.5"/>
    <n v="250"/>
    <n v="250"/>
  </r>
  <r>
    <n v="51"/>
    <x v="2"/>
    <x v="50"/>
    <x v="5"/>
    <s v="Consult."/>
    <m/>
    <n v="100"/>
    <n v="100"/>
    <m/>
    <m/>
    <x v="0"/>
    <m/>
    <n v="100"/>
    <n v="100"/>
    <m/>
    <m/>
    <n v="0.5"/>
    <n v="50"/>
    <n v="50"/>
  </r>
  <r>
    <n v="52"/>
    <x v="2"/>
    <x v="51"/>
    <x v="5"/>
    <s v="examin."/>
    <s v="غسيل اذنين"/>
    <n v="550"/>
    <n v="550"/>
    <m/>
    <m/>
    <x v="0"/>
    <m/>
    <n v="550"/>
    <n v="550"/>
    <m/>
    <m/>
    <n v="0.5"/>
    <n v="275"/>
    <n v="275"/>
  </r>
  <r>
    <n v="53"/>
    <x v="2"/>
    <x v="52"/>
    <x v="5"/>
    <s v="Consult."/>
    <s v="Instapay"/>
    <n v="100"/>
    <n v="0"/>
    <n v="100"/>
    <m/>
    <x v="0"/>
    <m/>
    <n v="0"/>
    <n v="100"/>
    <m/>
    <m/>
    <n v="0.5"/>
    <n v="50"/>
    <n v="50"/>
  </r>
  <r>
    <n v="54"/>
    <x v="2"/>
    <x v="50"/>
    <x v="2"/>
    <s v="Consult."/>
    <m/>
    <n v="100"/>
    <n v="100"/>
    <m/>
    <m/>
    <x v="0"/>
    <m/>
    <n v="100"/>
    <n v="100"/>
    <m/>
    <m/>
    <n v="0.5"/>
    <n v="50"/>
    <n v="50"/>
  </r>
  <r>
    <n v="55"/>
    <x v="3"/>
    <x v="53"/>
    <x v="15"/>
    <s v="Consult."/>
    <m/>
    <n v="150"/>
    <n v="150"/>
    <m/>
    <n v="75"/>
    <x v="0"/>
    <m/>
    <n v="75"/>
    <n v="75"/>
    <m/>
    <m/>
    <n v="0.5"/>
    <n v="75"/>
    <n v="0"/>
  </r>
  <r>
    <n v="56"/>
    <x v="3"/>
    <x v="54"/>
    <x v="16"/>
    <s v="examin."/>
    <m/>
    <n v="500"/>
    <n v="500"/>
    <m/>
    <m/>
    <x v="0"/>
    <m/>
    <n v="500"/>
    <n v="500"/>
    <m/>
    <m/>
    <n v="0.5"/>
    <n v="250"/>
    <n v="250"/>
  </r>
  <r>
    <n v="57"/>
    <x v="3"/>
    <x v="55"/>
    <x v="16"/>
    <s v="examin."/>
    <m/>
    <n v="500"/>
    <n v="500"/>
    <m/>
    <m/>
    <x v="0"/>
    <m/>
    <n v="500"/>
    <n v="500"/>
    <m/>
    <m/>
    <n v="0.5"/>
    <n v="250"/>
    <n v="250"/>
  </r>
  <r>
    <n v="58"/>
    <x v="3"/>
    <x v="56"/>
    <x v="16"/>
    <s v="Consult."/>
    <m/>
    <n v="100"/>
    <n v="100"/>
    <m/>
    <m/>
    <x v="0"/>
    <m/>
    <n v="100"/>
    <n v="100"/>
    <m/>
    <m/>
    <n v="0.5"/>
    <n v="50"/>
    <n v="50"/>
  </r>
  <r>
    <n v="59"/>
    <x v="3"/>
    <x v="57"/>
    <x v="16"/>
    <s v="Consult."/>
    <m/>
    <n v="100"/>
    <n v="100"/>
    <m/>
    <m/>
    <x v="0"/>
    <m/>
    <n v="100"/>
    <n v="100"/>
    <m/>
    <m/>
    <n v="0.5"/>
    <n v="50"/>
    <n v="50"/>
  </r>
  <r>
    <n v="60"/>
    <x v="3"/>
    <x v="58"/>
    <x v="16"/>
    <s v="examin."/>
    <m/>
    <n v="500"/>
    <n v="500"/>
    <m/>
    <m/>
    <x v="0"/>
    <m/>
    <n v="500"/>
    <n v="500"/>
    <m/>
    <m/>
    <n v="0.5"/>
    <n v="250"/>
    <n v="250"/>
  </r>
  <r>
    <n v="61"/>
    <x v="3"/>
    <x v="59"/>
    <x v="16"/>
    <s v="examin."/>
    <m/>
    <n v="500"/>
    <n v="500"/>
    <m/>
    <m/>
    <x v="1"/>
    <n v="100"/>
    <n v="400"/>
    <n v="400"/>
    <m/>
    <m/>
    <n v="0.5"/>
    <n v="200"/>
    <n v="200"/>
  </r>
  <r>
    <n v="62"/>
    <x v="3"/>
    <x v="60"/>
    <x v="16"/>
    <s v="Consult."/>
    <m/>
    <n v="100"/>
    <n v="100"/>
    <m/>
    <m/>
    <x v="0"/>
    <m/>
    <n v="100"/>
    <n v="100"/>
    <m/>
    <m/>
    <n v="0.5"/>
    <n v="50"/>
    <n v="50"/>
  </r>
  <r>
    <n v="63"/>
    <x v="3"/>
    <x v="61"/>
    <x v="16"/>
    <s v="Consult."/>
    <m/>
    <n v="100"/>
    <n v="100"/>
    <m/>
    <m/>
    <x v="0"/>
    <m/>
    <n v="100"/>
    <n v="100"/>
    <m/>
    <m/>
    <n v="0.5"/>
    <n v="50"/>
    <n v="50"/>
  </r>
  <r>
    <n v="64"/>
    <x v="3"/>
    <x v="62"/>
    <x v="16"/>
    <s v="examin."/>
    <m/>
    <n v="500"/>
    <n v="500"/>
    <m/>
    <m/>
    <x v="0"/>
    <m/>
    <n v="500"/>
    <n v="500"/>
    <m/>
    <m/>
    <n v="0.5"/>
    <n v="250"/>
    <n v="250"/>
  </r>
  <r>
    <n v="65"/>
    <x v="3"/>
    <x v="63"/>
    <x v="16"/>
    <s v="examin."/>
    <s v="زيارة منزليه / instapay"/>
    <n v="1500"/>
    <n v="0"/>
    <n v="1500"/>
    <m/>
    <x v="0"/>
    <m/>
    <n v="0"/>
    <n v="1500"/>
    <m/>
    <m/>
    <n v="0.5"/>
    <n v="750"/>
    <n v="750"/>
  </r>
  <r>
    <n v="66"/>
    <x v="3"/>
    <x v="64"/>
    <x v="17"/>
    <s v="examin."/>
    <s v="جلسة علاج طبيعي"/>
    <n v="650"/>
    <n v="650"/>
    <m/>
    <m/>
    <x v="0"/>
    <m/>
    <n v="650"/>
    <n v="650"/>
    <m/>
    <m/>
    <n v="0.5"/>
    <n v="325"/>
    <n v="325"/>
  </r>
  <r>
    <n v="67"/>
    <x v="3"/>
    <x v="65"/>
    <x v="18"/>
    <s v="Consult."/>
    <s v="U.S"/>
    <n v="200"/>
    <n v="200"/>
    <m/>
    <n v="100"/>
    <x v="0"/>
    <m/>
    <n v="100"/>
    <n v="100"/>
    <m/>
    <m/>
    <n v="0.5"/>
    <n v="100"/>
    <n v="0"/>
  </r>
  <r>
    <n v="68"/>
    <x v="3"/>
    <x v="66"/>
    <x v="3"/>
    <s v="Consult."/>
    <s v="dressing"/>
    <n v="200"/>
    <n v="200"/>
    <m/>
    <m/>
    <x v="0"/>
    <m/>
    <n v="200"/>
    <n v="200"/>
    <m/>
    <m/>
    <n v="0.5"/>
    <n v="100"/>
    <n v="100"/>
  </r>
  <r>
    <n v="69"/>
    <x v="3"/>
    <x v="67"/>
    <x v="2"/>
    <s v="Consult."/>
    <m/>
    <n v="100"/>
    <n v="100"/>
    <m/>
    <m/>
    <x v="0"/>
    <m/>
    <n v="100"/>
    <n v="100"/>
    <m/>
    <m/>
    <n v="0.5"/>
    <n v="50"/>
    <n v="50"/>
  </r>
  <r>
    <n v="70"/>
    <x v="3"/>
    <x v="68"/>
    <x v="2"/>
    <s v="Consult."/>
    <m/>
    <n v="100"/>
    <n v="100"/>
    <m/>
    <m/>
    <x v="0"/>
    <m/>
    <n v="100"/>
    <n v="100"/>
    <m/>
    <m/>
    <n v="0.5"/>
    <n v="50"/>
    <n v="50"/>
  </r>
  <r>
    <n v="71"/>
    <x v="4"/>
    <x v="69"/>
    <x v="4"/>
    <s v="examin."/>
    <m/>
    <n v="400"/>
    <n v="400"/>
    <m/>
    <m/>
    <x v="2"/>
    <n v="250"/>
    <n v="150"/>
    <n v="150"/>
    <m/>
    <m/>
    <n v="0.5"/>
    <n v="75"/>
    <n v="75"/>
  </r>
  <r>
    <n v="72"/>
    <x v="4"/>
    <x v="70"/>
    <x v="4"/>
    <s v="examin."/>
    <m/>
    <n v="400"/>
    <n v="400"/>
    <m/>
    <m/>
    <x v="2"/>
    <n v="250"/>
    <n v="150"/>
    <n v="150"/>
    <m/>
    <m/>
    <n v="0.5"/>
    <n v="75"/>
    <n v="75"/>
  </r>
  <r>
    <n v="73"/>
    <x v="4"/>
    <x v="26"/>
    <x v="4"/>
    <s v="Consult."/>
    <m/>
    <n v="50"/>
    <n v="50"/>
    <m/>
    <m/>
    <x v="0"/>
    <m/>
    <n v="50"/>
    <n v="50"/>
    <m/>
    <m/>
    <n v="0.5"/>
    <n v="25"/>
    <n v="25"/>
  </r>
  <r>
    <n v="74"/>
    <x v="4"/>
    <x v="71"/>
    <x v="4"/>
    <s v="Consult."/>
    <m/>
    <n v="50"/>
    <n v="50"/>
    <m/>
    <m/>
    <x v="0"/>
    <m/>
    <n v="50"/>
    <n v="50"/>
    <m/>
    <m/>
    <n v="0.5"/>
    <n v="25"/>
    <n v="25"/>
  </r>
  <r>
    <n v="75"/>
    <x v="4"/>
    <x v="72"/>
    <x v="19"/>
    <s v="examin."/>
    <m/>
    <n v="500"/>
    <n v="500"/>
    <m/>
    <n v="250"/>
    <x v="0"/>
    <m/>
    <n v="250"/>
    <n v="250"/>
    <m/>
    <m/>
    <n v="0.5"/>
    <n v="250"/>
    <n v="0"/>
  </r>
  <r>
    <n v="76"/>
    <x v="4"/>
    <x v="73"/>
    <x v="19"/>
    <s v="examin."/>
    <m/>
    <n v="500"/>
    <n v="500"/>
    <m/>
    <n v="250"/>
    <x v="0"/>
    <m/>
    <n v="250"/>
    <n v="250"/>
    <m/>
    <m/>
    <n v="0.5"/>
    <n v="250"/>
    <n v="0"/>
  </r>
  <r>
    <n v="77"/>
    <x v="4"/>
    <x v="74"/>
    <x v="6"/>
    <s v="examin."/>
    <s v="لصق طربوش"/>
    <n v="400"/>
    <n v="400"/>
    <m/>
    <m/>
    <x v="0"/>
    <m/>
    <n v="400"/>
    <n v="400"/>
    <m/>
    <m/>
    <n v="0.5"/>
    <n v="200"/>
    <n v="200"/>
  </r>
  <r>
    <n v="78"/>
    <x v="4"/>
    <x v="75"/>
    <x v="20"/>
    <s v="Consult."/>
    <m/>
    <n v="100"/>
    <n v="100"/>
    <m/>
    <m/>
    <x v="0"/>
    <m/>
    <n v="100"/>
    <n v="100"/>
    <m/>
    <m/>
    <n v="0.5"/>
    <n v="50"/>
    <n v="50"/>
  </r>
  <r>
    <n v="79"/>
    <x v="4"/>
    <x v="76"/>
    <x v="5"/>
    <s v="examin."/>
    <s v="غسيل اذنين"/>
    <n v="550"/>
    <n v="550"/>
    <m/>
    <m/>
    <x v="0"/>
    <m/>
    <n v="550"/>
    <n v="550"/>
    <m/>
    <m/>
    <n v="0.5"/>
    <n v="275"/>
    <n v="275"/>
  </r>
  <r>
    <n v="80"/>
    <x v="4"/>
    <x v="77"/>
    <x v="21"/>
    <s v="examin."/>
    <m/>
    <n v="400"/>
    <n v="400"/>
    <m/>
    <n v="200"/>
    <x v="0"/>
    <m/>
    <n v="200"/>
    <n v="200"/>
    <m/>
    <m/>
    <n v="0.5"/>
    <n v="200"/>
    <n v="0"/>
  </r>
  <r>
    <n v="81"/>
    <x v="4"/>
    <x v="78"/>
    <x v="1"/>
    <s v="examin."/>
    <m/>
    <n v="600"/>
    <n v="600"/>
    <m/>
    <n v="300"/>
    <x v="0"/>
    <m/>
    <n v="300"/>
    <n v="300"/>
    <m/>
    <m/>
    <n v="0.5"/>
    <n v="300"/>
    <n v="0"/>
  </r>
  <r>
    <n v="82"/>
    <x v="4"/>
    <x v="79"/>
    <x v="2"/>
    <s v="Consult."/>
    <m/>
    <n v="100"/>
    <n v="100"/>
    <m/>
    <m/>
    <x v="0"/>
    <m/>
    <n v="100"/>
    <n v="100"/>
    <m/>
    <m/>
    <n v="0.5"/>
    <n v="50"/>
    <n v="50"/>
  </r>
  <r>
    <n v="83"/>
    <x v="5"/>
    <x v="80"/>
    <x v="4"/>
    <s v="examin."/>
    <s v="Instapay"/>
    <n v="400"/>
    <n v="0"/>
    <n v="400"/>
    <m/>
    <x v="2"/>
    <n v="250"/>
    <n v="-250"/>
    <n v="150"/>
    <m/>
    <m/>
    <n v="0.5"/>
    <n v="75"/>
    <n v="75"/>
  </r>
  <r>
    <n v="84"/>
    <x v="5"/>
    <x v="81"/>
    <x v="4"/>
    <s v="examin."/>
    <m/>
    <n v="400"/>
    <n v="400"/>
    <m/>
    <m/>
    <x v="2"/>
    <n v="250"/>
    <n v="150"/>
    <n v="150"/>
    <m/>
    <m/>
    <n v="0.5"/>
    <n v="75"/>
    <n v="75"/>
  </r>
  <r>
    <n v="85"/>
    <x v="5"/>
    <x v="81"/>
    <x v="4"/>
    <s v="other"/>
    <s v="ظفر غائر "/>
    <n v="1500"/>
    <n v="1500"/>
    <m/>
    <m/>
    <x v="0"/>
    <m/>
    <n v="1500"/>
    <n v="1500"/>
    <m/>
    <m/>
    <n v="0.5"/>
    <n v="750"/>
    <n v="750"/>
  </r>
  <r>
    <n v="86"/>
    <x v="5"/>
    <x v="82"/>
    <x v="4"/>
    <s v="examin."/>
    <m/>
    <n v="400"/>
    <n v="400"/>
    <m/>
    <m/>
    <x v="2"/>
    <n v="250"/>
    <n v="150"/>
    <n v="150"/>
    <m/>
    <m/>
    <n v="0.5"/>
    <n v="75"/>
    <n v="75"/>
  </r>
  <r>
    <n v="87"/>
    <x v="5"/>
    <x v="82"/>
    <x v="4"/>
    <s v="other"/>
    <s v="فتح خراج"/>
    <n v="750"/>
    <n v="750"/>
    <m/>
    <m/>
    <x v="0"/>
    <m/>
    <n v="750"/>
    <n v="750"/>
    <m/>
    <m/>
    <n v="0.5"/>
    <n v="375"/>
    <n v="375"/>
  </r>
  <r>
    <n v="88"/>
    <x v="5"/>
    <x v="70"/>
    <x v="4"/>
    <s v="Consult."/>
    <m/>
    <n v="50"/>
    <n v="50"/>
    <m/>
    <m/>
    <x v="0"/>
    <m/>
    <n v="50"/>
    <n v="50"/>
    <m/>
    <m/>
    <n v="0.5"/>
    <n v="25"/>
    <n v="25"/>
  </r>
  <r>
    <n v="89"/>
    <x v="5"/>
    <x v="83"/>
    <x v="22"/>
    <s v="examin."/>
    <m/>
    <n v="500"/>
    <n v="500"/>
    <m/>
    <n v="250"/>
    <x v="0"/>
    <m/>
    <n v="250"/>
    <n v="250"/>
    <m/>
    <m/>
    <n v="0.5"/>
    <n v="250"/>
    <n v="0"/>
  </r>
  <r>
    <n v="90"/>
    <x v="5"/>
    <x v="84"/>
    <x v="11"/>
    <s v="examin."/>
    <m/>
    <n v="500"/>
    <n v="500"/>
    <m/>
    <n v="250"/>
    <x v="0"/>
    <m/>
    <n v="250"/>
    <n v="250"/>
    <m/>
    <m/>
    <n v="0.5"/>
    <n v="250"/>
    <n v="0"/>
  </r>
  <r>
    <n v="91"/>
    <x v="5"/>
    <x v="85"/>
    <x v="23"/>
    <s v="examin."/>
    <m/>
    <n v="350"/>
    <n v="350"/>
    <m/>
    <n v="175"/>
    <x v="0"/>
    <m/>
    <n v="175"/>
    <n v="175"/>
    <m/>
    <m/>
    <n v="0.5"/>
    <n v="175"/>
    <n v="0"/>
  </r>
  <r>
    <n v="92"/>
    <x v="5"/>
    <x v="86"/>
    <x v="16"/>
    <s v="Consult."/>
    <m/>
    <n v="100"/>
    <n v="100"/>
    <m/>
    <m/>
    <x v="0"/>
    <m/>
    <n v="100"/>
    <n v="100"/>
    <m/>
    <m/>
    <n v="0.5"/>
    <n v="50"/>
    <n v="50"/>
  </r>
  <r>
    <n v="93"/>
    <x v="5"/>
    <x v="58"/>
    <x v="16"/>
    <s v="Consult."/>
    <m/>
    <n v="100"/>
    <n v="100"/>
    <m/>
    <m/>
    <x v="0"/>
    <m/>
    <n v="100"/>
    <n v="100"/>
    <m/>
    <m/>
    <n v="0.5"/>
    <n v="50"/>
    <n v="50"/>
  </r>
  <r>
    <n v="94"/>
    <x v="5"/>
    <x v="87"/>
    <x v="16"/>
    <s v="Consult."/>
    <m/>
    <n v="100"/>
    <n v="100"/>
    <m/>
    <m/>
    <x v="0"/>
    <m/>
    <n v="100"/>
    <n v="100"/>
    <m/>
    <m/>
    <n v="0.5"/>
    <n v="50"/>
    <n v="50"/>
  </r>
  <r>
    <n v="95"/>
    <x v="5"/>
    <x v="88"/>
    <x v="16"/>
    <s v="examin."/>
    <m/>
    <n v="500"/>
    <n v="500"/>
    <m/>
    <m/>
    <x v="2"/>
    <n v="350"/>
    <n v="150"/>
    <n v="150"/>
    <m/>
    <m/>
    <n v="0.5"/>
    <n v="75"/>
    <n v="75"/>
  </r>
  <r>
    <n v="96"/>
    <x v="5"/>
    <x v="89"/>
    <x v="16"/>
    <s v="examin."/>
    <m/>
    <n v="500"/>
    <n v="500"/>
    <m/>
    <m/>
    <x v="2"/>
    <n v="350"/>
    <n v="150"/>
    <n v="150"/>
    <m/>
    <m/>
    <n v="0.5"/>
    <n v="75"/>
    <n v="75"/>
  </r>
  <r>
    <n v="97"/>
    <x v="5"/>
    <x v="90"/>
    <x v="16"/>
    <s v="examin."/>
    <m/>
    <n v="500"/>
    <n v="500"/>
    <m/>
    <m/>
    <x v="2"/>
    <n v="350"/>
    <n v="150"/>
    <n v="150"/>
    <m/>
    <m/>
    <n v="0.5"/>
    <n v="75"/>
    <n v="75"/>
  </r>
  <r>
    <n v="98"/>
    <x v="5"/>
    <x v="91"/>
    <x v="12"/>
    <s v="examin."/>
    <m/>
    <n v="600"/>
    <n v="600"/>
    <m/>
    <n v="215"/>
    <x v="3"/>
    <n v="170"/>
    <n v="215"/>
    <n v="215"/>
    <m/>
    <m/>
    <n v="0.5"/>
    <n v="215"/>
    <n v="0"/>
  </r>
  <r>
    <n v="99"/>
    <x v="5"/>
    <x v="92"/>
    <x v="12"/>
    <s v="examin."/>
    <m/>
    <n v="600"/>
    <n v="600"/>
    <m/>
    <n v="300"/>
    <x v="0"/>
    <m/>
    <n v="300"/>
    <n v="300"/>
    <m/>
    <m/>
    <n v="0.5"/>
    <n v="300"/>
    <n v="0"/>
  </r>
  <r>
    <n v="100"/>
    <x v="5"/>
    <x v="42"/>
    <x v="12"/>
    <s v="examin."/>
    <s v="Visa"/>
    <n v="600"/>
    <n v="0"/>
    <n v="600"/>
    <n v="300"/>
    <x v="0"/>
    <m/>
    <n v="-300"/>
    <n v="300"/>
    <m/>
    <m/>
    <n v="0.5"/>
    <n v="300"/>
    <n v="0"/>
  </r>
  <r>
    <n v="101"/>
    <x v="5"/>
    <x v="93"/>
    <x v="12"/>
    <s v="Consult."/>
    <s v="voda Cash"/>
    <n v="300"/>
    <n v="0"/>
    <n v="300"/>
    <n v="150"/>
    <x v="0"/>
    <m/>
    <n v="-150"/>
    <n v="150"/>
    <m/>
    <m/>
    <n v="0.5"/>
    <n v="150"/>
    <n v="0"/>
  </r>
  <r>
    <n v="102"/>
    <x v="5"/>
    <x v="94"/>
    <x v="24"/>
    <s v="examin."/>
    <s v="غسيل اذنين"/>
    <n v="400"/>
    <n v="400"/>
    <m/>
    <n v="200"/>
    <x v="0"/>
    <m/>
    <n v="200"/>
    <n v="200"/>
    <m/>
    <m/>
    <n v="0.5"/>
    <n v="200"/>
    <n v="0"/>
  </r>
  <r>
    <n v="103"/>
    <x v="5"/>
    <x v="95"/>
    <x v="17"/>
    <s v="session"/>
    <m/>
    <n v="400"/>
    <n v="400"/>
    <m/>
    <m/>
    <x v="0"/>
    <m/>
    <n v="400"/>
    <n v="400"/>
    <m/>
    <m/>
    <n v="0.5"/>
    <n v="200"/>
    <n v="200"/>
  </r>
  <r>
    <n v="104"/>
    <x v="5"/>
    <x v="96"/>
    <x v="13"/>
    <s v="examin."/>
    <m/>
    <n v="400"/>
    <n v="400"/>
    <m/>
    <n v="200"/>
    <x v="0"/>
    <m/>
    <n v="200"/>
    <n v="200"/>
    <m/>
    <m/>
    <n v="0.5"/>
    <n v="200"/>
    <n v="0"/>
  </r>
  <r>
    <n v="105"/>
    <x v="5"/>
    <x v="97"/>
    <x v="6"/>
    <s v="examin."/>
    <m/>
    <n v="200"/>
    <n v="200"/>
    <m/>
    <m/>
    <x v="0"/>
    <m/>
    <n v="200"/>
    <n v="200"/>
    <m/>
    <m/>
    <n v="0.5"/>
    <n v="100"/>
    <n v="100"/>
  </r>
  <r>
    <n v="106"/>
    <x v="5"/>
    <x v="47"/>
    <x v="18"/>
    <s v="Consult."/>
    <m/>
    <n v="150"/>
    <n v="150"/>
    <m/>
    <n v="75"/>
    <x v="0"/>
    <m/>
    <n v="75"/>
    <n v="75"/>
    <m/>
    <m/>
    <n v="0.5"/>
    <n v="75"/>
    <n v="0"/>
  </r>
  <r>
    <n v="107"/>
    <x v="6"/>
    <x v="98"/>
    <x v="13"/>
    <s v="examin."/>
    <m/>
    <n v="400"/>
    <n v="400"/>
    <m/>
    <n v="140"/>
    <x v="3"/>
    <n v="115"/>
    <n v="145"/>
    <n v="145"/>
    <m/>
    <m/>
    <n v="0.5"/>
    <n v="142.5"/>
    <n v="2.5"/>
  </r>
  <r>
    <n v="108"/>
    <x v="6"/>
    <x v="99"/>
    <x v="1"/>
    <s v="examin."/>
    <m/>
    <n v="600"/>
    <n v="600"/>
    <m/>
    <n v="300"/>
    <x v="0"/>
    <m/>
    <n v="300"/>
    <n v="300"/>
    <m/>
    <m/>
    <n v="0.5"/>
    <n v="300"/>
    <n v="0"/>
  </r>
  <r>
    <n v="109"/>
    <x v="6"/>
    <x v="100"/>
    <x v="1"/>
    <s v="examin."/>
    <m/>
    <n v="600"/>
    <n v="600"/>
    <m/>
    <n v="300"/>
    <x v="0"/>
    <m/>
    <n v="300"/>
    <n v="300"/>
    <m/>
    <m/>
    <n v="0.5"/>
    <n v="300"/>
    <n v="0"/>
  </r>
  <r>
    <n v="110"/>
    <x v="6"/>
    <x v="101"/>
    <x v="1"/>
    <s v="Consult."/>
    <m/>
    <n v="100"/>
    <n v="100"/>
    <m/>
    <n v="50"/>
    <x v="0"/>
    <m/>
    <n v="50"/>
    <n v="50"/>
    <m/>
    <m/>
    <n v="0.5"/>
    <n v="50"/>
    <n v="0"/>
  </r>
  <r>
    <n v="111"/>
    <x v="6"/>
    <x v="43"/>
    <x v="1"/>
    <s v="Consult."/>
    <m/>
    <n v="100"/>
    <n v="100"/>
    <m/>
    <n v="50"/>
    <x v="0"/>
    <m/>
    <n v="50"/>
    <n v="50"/>
    <m/>
    <m/>
    <n v="0.5"/>
    <n v="50"/>
    <n v="0"/>
  </r>
  <r>
    <n v="112"/>
    <x v="6"/>
    <x v="102"/>
    <x v="10"/>
    <s v="examin."/>
    <m/>
    <n v="400"/>
    <n v="400"/>
    <m/>
    <n v="160"/>
    <x v="1"/>
    <n v="80"/>
    <n v="160"/>
    <n v="160"/>
    <m/>
    <m/>
    <n v="0.5"/>
    <n v="160"/>
    <n v="0"/>
  </r>
  <r>
    <n v="113"/>
    <x v="6"/>
    <x v="103"/>
    <x v="10"/>
    <s v="Consult."/>
    <m/>
    <n v="100"/>
    <n v="100"/>
    <m/>
    <n v="50"/>
    <x v="0"/>
    <m/>
    <n v="50"/>
    <n v="50"/>
    <m/>
    <m/>
    <n v="0.5"/>
    <n v="50"/>
    <n v="0"/>
  </r>
  <r>
    <n v="114"/>
    <x v="6"/>
    <x v="104"/>
    <x v="4"/>
    <s v="examin."/>
    <m/>
    <n v="400"/>
    <n v="400"/>
    <m/>
    <m/>
    <x v="2"/>
    <n v="250"/>
    <n v="150"/>
    <n v="150"/>
    <m/>
    <m/>
    <n v="0.5"/>
    <n v="75"/>
    <n v="75"/>
  </r>
  <r>
    <n v="115"/>
    <x v="6"/>
    <x v="22"/>
    <x v="4"/>
    <s v="Consult."/>
    <m/>
    <n v="50"/>
    <n v="50"/>
    <m/>
    <m/>
    <x v="0"/>
    <m/>
    <n v="50"/>
    <n v="50"/>
    <m/>
    <m/>
    <n v="0.5"/>
    <n v="25"/>
    <n v="25"/>
  </r>
  <r>
    <n v="116"/>
    <x v="6"/>
    <x v="80"/>
    <x v="4"/>
    <s v="Consult."/>
    <m/>
    <n v="50"/>
    <n v="50"/>
    <m/>
    <m/>
    <x v="0"/>
    <m/>
    <n v="50"/>
    <n v="50"/>
    <m/>
    <m/>
    <n v="0.5"/>
    <n v="25"/>
    <n v="25"/>
  </r>
  <r>
    <n v="117"/>
    <x v="6"/>
    <x v="105"/>
    <x v="20"/>
    <s v="examin."/>
    <m/>
    <n v="400"/>
    <n v="400"/>
    <m/>
    <m/>
    <x v="0"/>
    <m/>
    <n v="400"/>
    <n v="400"/>
    <m/>
    <m/>
    <n v="0.5"/>
    <n v="200"/>
    <n v="200"/>
  </r>
  <r>
    <n v="118"/>
    <x v="6"/>
    <x v="106"/>
    <x v="9"/>
    <s v="examin."/>
    <s v="Ekshef خاص"/>
    <n v="400"/>
    <n v="400"/>
    <m/>
    <n v="160"/>
    <x v="1"/>
    <n v="80"/>
    <n v="160"/>
    <n v="160"/>
    <m/>
    <m/>
    <n v="0.5"/>
    <n v="160"/>
    <n v="0"/>
  </r>
  <r>
    <n v="119"/>
    <x v="6"/>
    <x v="107"/>
    <x v="9"/>
    <s v="examin."/>
    <m/>
    <n v="400"/>
    <n v="400"/>
    <m/>
    <n v="200"/>
    <x v="0"/>
    <m/>
    <n v="200"/>
    <n v="200"/>
    <m/>
    <m/>
    <n v="0.5"/>
    <n v="200"/>
    <n v="0"/>
  </r>
  <r>
    <n v="120"/>
    <x v="6"/>
    <x v="108"/>
    <x v="6"/>
    <s v="Consult."/>
    <m/>
    <n v="1000"/>
    <n v="1000"/>
    <m/>
    <m/>
    <x v="0"/>
    <m/>
    <n v="1000"/>
    <n v="1000"/>
    <m/>
    <m/>
    <n v="0.5"/>
    <n v="500"/>
    <n v="500"/>
  </r>
  <r>
    <n v="121"/>
    <x v="6"/>
    <x v="72"/>
    <x v="19"/>
    <s v="Consult."/>
    <m/>
    <n v="100"/>
    <n v="100"/>
    <m/>
    <n v="50"/>
    <x v="0"/>
    <m/>
    <n v="50"/>
    <n v="50"/>
    <m/>
    <m/>
    <n v="0.5"/>
    <n v="50"/>
    <n v="0"/>
  </r>
  <r>
    <n v="122"/>
    <x v="7"/>
    <x v="109"/>
    <x v="20"/>
    <s v="examin."/>
    <m/>
    <n v="400"/>
    <n v="400"/>
    <m/>
    <m/>
    <x v="0"/>
    <m/>
    <n v="400"/>
    <n v="400"/>
    <m/>
    <m/>
    <n v="0.5"/>
    <n v="200"/>
    <n v="200"/>
  </r>
  <r>
    <n v="123"/>
    <x v="7"/>
    <x v="110"/>
    <x v="12"/>
    <s v="examin."/>
    <m/>
    <n v="800"/>
    <n v="800"/>
    <m/>
    <n v="400"/>
    <x v="0"/>
    <m/>
    <n v="400"/>
    <n v="400"/>
    <m/>
    <m/>
    <n v="0.5"/>
    <n v="400"/>
    <n v="0"/>
  </r>
  <r>
    <n v="124"/>
    <x v="7"/>
    <x v="111"/>
    <x v="9"/>
    <s v="examin."/>
    <m/>
    <n v="400"/>
    <n v="400"/>
    <m/>
    <n v="200"/>
    <x v="0"/>
    <m/>
    <n v="200"/>
    <n v="200"/>
    <m/>
    <m/>
    <n v="0.5"/>
    <n v="200"/>
    <n v="0"/>
  </r>
  <r>
    <n v="125"/>
    <x v="7"/>
    <x v="112"/>
    <x v="9"/>
    <s v="Consult."/>
    <m/>
    <n v="0"/>
    <n v="0"/>
    <m/>
    <m/>
    <x v="0"/>
    <m/>
    <n v="0"/>
    <n v="0"/>
    <m/>
    <m/>
    <n v="0.5"/>
    <n v="0"/>
    <n v="0"/>
  </r>
  <r>
    <n v="126"/>
    <x v="7"/>
    <x v="113"/>
    <x v="10"/>
    <s v="examin."/>
    <m/>
    <n v="400"/>
    <n v="400"/>
    <m/>
    <n v="160"/>
    <x v="1"/>
    <n v="80"/>
    <n v="160"/>
    <n v="160"/>
    <m/>
    <m/>
    <n v="0.5"/>
    <n v="160"/>
    <n v="0"/>
  </r>
  <r>
    <n v="127"/>
    <x v="7"/>
    <x v="114"/>
    <x v="22"/>
    <s v="examin."/>
    <m/>
    <n v="500"/>
    <n v="500"/>
    <m/>
    <n v="250"/>
    <x v="0"/>
    <m/>
    <n v="250"/>
    <n v="250"/>
    <m/>
    <m/>
    <n v="0.5"/>
    <n v="250"/>
    <n v="0"/>
  </r>
  <r>
    <n v="128"/>
    <x v="7"/>
    <x v="115"/>
    <x v="22"/>
    <s v="examin."/>
    <m/>
    <n v="500"/>
    <n v="500"/>
    <m/>
    <n v="250"/>
    <x v="0"/>
    <m/>
    <n v="250"/>
    <n v="250"/>
    <m/>
    <m/>
    <n v="0.5"/>
    <n v="250"/>
    <n v="0"/>
  </r>
  <r>
    <n v="129"/>
    <x v="7"/>
    <x v="116"/>
    <x v="22"/>
    <s v="examin."/>
    <s v="Instapay"/>
    <n v="500"/>
    <n v="430"/>
    <n v="70"/>
    <n v="250"/>
    <x v="0"/>
    <m/>
    <n v="180"/>
    <n v="250"/>
    <m/>
    <m/>
    <n v="0.5"/>
    <n v="250"/>
    <n v="0"/>
  </r>
  <r>
    <n v="130"/>
    <x v="7"/>
    <x v="117"/>
    <x v="22"/>
    <s v="examin."/>
    <m/>
    <n v="500"/>
    <n v="500"/>
    <m/>
    <n v="250"/>
    <x v="0"/>
    <m/>
    <n v="250"/>
    <n v="250"/>
    <m/>
    <m/>
    <n v="0.5"/>
    <n v="250"/>
    <n v="0"/>
  </r>
  <r>
    <n v="131"/>
    <x v="7"/>
    <x v="118"/>
    <x v="4"/>
    <s v="examin."/>
    <m/>
    <n v="400"/>
    <n v="400"/>
    <m/>
    <m/>
    <x v="0"/>
    <m/>
    <n v="400"/>
    <n v="400"/>
    <m/>
    <m/>
    <n v="0.5"/>
    <n v="200"/>
    <n v="200"/>
  </r>
  <r>
    <n v="132"/>
    <x v="7"/>
    <x v="119"/>
    <x v="4"/>
    <s v="examin."/>
    <m/>
    <n v="400"/>
    <n v="400"/>
    <m/>
    <m/>
    <x v="0"/>
    <m/>
    <n v="400"/>
    <n v="400"/>
    <m/>
    <m/>
    <n v="0.5"/>
    <n v="200"/>
    <n v="200"/>
  </r>
  <r>
    <n v="133"/>
    <x v="7"/>
    <x v="120"/>
    <x v="4"/>
    <s v="examin."/>
    <m/>
    <n v="400"/>
    <n v="400"/>
    <m/>
    <m/>
    <x v="2"/>
    <n v="250"/>
    <n v="150"/>
    <n v="150"/>
    <m/>
    <m/>
    <n v="0.5"/>
    <n v="75"/>
    <n v="75"/>
  </r>
  <r>
    <n v="134"/>
    <x v="7"/>
    <x v="121"/>
    <x v="4"/>
    <s v="Consult."/>
    <m/>
    <n v="50"/>
    <n v="50"/>
    <m/>
    <m/>
    <x v="0"/>
    <m/>
    <n v="50"/>
    <n v="50"/>
    <m/>
    <m/>
    <n v="0.5"/>
    <n v="25"/>
    <n v="25"/>
  </r>
  <r>
    <n v="135"/>
    <x v="7"/>
    <x v="117"/>
    <x v="8"/>
    <s v="other"/>
    <s v="حقنة"/>
    <n v="20"/>
    <n v="20"/>
    <m/>
    <m/>
    <x v="0"/>
    <m/>
    <n v="20"/>
    <n v="20"/>
    <m/>
    <m/>
    <n v="0"/>
    <n v="0"/>
    <n v="0"/>
  </r>
  <r>
    <n v="136"/>
    <x v="8"/>
    <x v="122"/>
    <x v="16"/>
    <s v="examin."/>
    <m/>
    <n v="500"/>
    <n v="500"/>
    <m/>
    <m/>
    <x v="2"/>
    <n v="350"/>
    <n v="150"/>
    <n v="150"/>
    <m/>
    <m/>
    <n v="0.5"/>
    <n v="75"/>
    <n v="75"/>
  </r>
  <r>
    <n v="137"/>
    <x v="8"/>
    <x v="123"/>
    <x v="16"/>
    <s v="examin."/>
    <m/>
    <n v="500"/>
    <n v="500"/>
    <m/>
    <m/>
    <x v="0"/>
    <m/>
    <n v="500"/>
    <n v="500"/>
    <m/>
    <m/>
    <n v="0.5"/>
    <n v="250"/>
    <n v="250"/>
  </r>
  <r>
    <n v="138"/>
    <x v="8"/>
    <x v="62"/>
    <x v="16"/>
    <s v="Consult."/>
    <m/>
    <n v="100"/>
    <n v="100"/>
    <m/>
    <m/>
    <x v="0"/>
    <m/>
    <n v="100"/>
    <n v="100"/>
    <m/>
    <m/>
    <n v="0.5"/>
    <n v="50"/>
    <n v="50"/>
  </r>
  <r>
    <n v="139"/>
    <x v="8"/>
    <x v="90"/>
    <x v="16"/>
    <s v="Consult."/>
    <m/>
    <n v="100"/>
    <n v="100"/>
    <m/>
    <m/>
    <x v="0"/>
    <m/>
    <n v="100"/>
    <n v="100"/>
    <m/>
    <m/>
    <n v="0.5"/>
    <n v="50"/>
    <n v="50"/>
  </r>
  <r>
    <n v="140"/>
    <x v="8"/>
    <x v="124"/>
    <x v="11"/>
    <s v="Consult."/>
    <s v="dressing"/>
    <n v="400"/>
    <n v="400"/>
    <m/>
    <n v="200"/>
    <x v="0"/>
    <m/>
    <n v="200"/>
    <n v="200"/>
    <m/>
    <m/>
    <n v="0.5"/>
    <n v="200"/>
    <n v="0"/>
  </r>
  <r>
    <n v="141"/>
    <x v="8"/>
    <x v="85"/>
    <x v="23"/>
    <s v="session"/>
    <s v="تخاطب"/>
    <n v="350"/>
    <n v="350"/>
    <m/>
    <n v="175"/>
    <x v="0"/>
    <m/>
    <n v="175"/>
    <n v="175"/>
    <m/>
    <m/>
    <n v="0.5"/>
    <n v="175"/>
    <n v="0"/>
  </r>
  <r>
    <n v="142"/>
    <x v="8"/>
    <x v="125"/>
    <x v="5"/>
    <s v="examin."/>
    <m/>
    <n v="400"/>
    <n v="400"/>
    <m/>
    <m/>
    <x v="0"/>
    <m/>
    <n v="400"/>
    <n v="400"/>
    <m/>
    <m/>
    <n v="0.5"/>
    <n v="200"/>
    <n v="200"/>
  </r>
  <r>
    <n v="143"/>
    <x v="8"/>
    <x v="126"/>
    <x v="12"/>
    <s v="examin."/>
    <m/>
    <n v="600"/>
    <n v="600"/>
    <m/>
    <n v="300"/>
    <x v="0"/>
    <m/>
    <n v="300"/>
    <n v="300"/>
    <m/>
    <m/>
    <n v="0.5"/>
    <n v="300"/>
    <n v="0"/>
  </r>
  <r>
    <n v="144"/>
    <x v="8"/>
    <x v="127"/>
    <x v="12"/>
    <s v="examin."/>
    <s v="voda Cash"/>
    <n v="600"/>
    <n v="0"/>
    <n v="600"/>
    <n v="300"/>
    <x v="0"/>
    <m/>
    <n v="-300"/>
    <n v="300"/>
    <m/>
    <m/>
    <n v="0.5"/>
    <n v="300"/>
    <n v="0"/>
  </r>
  <r>
    <n v="145"/>
    <x v="8"/>
    <x v="128"/>
    <x v="12"/>
    <s v="examin."/>
    <m/>
    <n v="600"/>
    <n v="600"/>
    <m/>
    <n v="300"/>
    <x v="0"/>
    <m/>
    <n v="300"/>
    <n v="300"/>
    <m/>
    <m/>
    <n v="0.5"/>
    <n v="300"/>
    <n v="0"/>
  </r>
  <r>
    <n v="146"/>
    <x v="8"/>
    <x v="129"/>
    <x v="12"/>
    <s v="Consult."/>
    <m/>
    <n v="300"/>
    <n v="300"/>
    <m/>
    <n v="150"/>
    <x v="0"/>
    <m/>
    <n v="150"/>
    <n v="150"/>
    <m/>
    <m/>
    <n v="0.5"/>
    <n v="150"/>
    <n v="0"/>
  </r>
  <r>
    <n v="147"/>
    <x v="8"/>
    <x v="34"/>
    <x v="4"/>
    <s v="Consult."/>
    <m/>
    <n v="50"/>
    <n v="50"/>
    <m/>
    <m/>
    <x v="0"/>
    <m/>
    <n v="50"/>
    <n v="50"/>
    <m/>
    <m/>
    <n v="0.5"/>
    <n v="25"/>
    <n v="25"/>
  </r>
  <r>
    <n v="148"/>
    <x v="8"/>
    <x v="130"/>
    <x v="4"/>
    <s v="examin."/>
    <s v="شامل"/>
    <n v="200"/>
    <n v="200"/>
    <m/>
    <m/>
    <x v="2"/>
    <m/>
    <n v="200"/>
    <n v="200"/>
    <m/>
    <m/>
    <n v="0.5"/>
    <n v="100"/>
    <n v="100"/>
  </r>
  <r>
    <n v="149"/>
    <x v="8"/>
    <x v="131"/>
    <x v="19"/>
    <s v="examin."/>
    <m/>
    <n v="500"/>
    <n v="500"/>
    <m/>
    <n v="250"/>
    <x v="0"/>
    <m/>
    <n v="250"/>
    <n v="250"/>
    <m/>
    <m/>
    <n v="0.5"/>
    <n v="250"/>
    <n v="0"/>
  </r>
  <r>
    <n v="150"/>
    <x v="8"/>
    <x v="132"/>
    <x v="19"/>
    <s v="examin."/>
    <m/>
    <n v="500"/>
    <n v="500"/>
    <m/>
    <n v="200"/>
    <x v="1"/>
    <n v="100"/>
    <n v="200"/>
    <n v="200"/>
    <m/>
    <m/>
    <n v="0.5"/>
    <n v="200"/>
    <n v="0"/>
  </r>
  <r>
    <n v="151"/>
    <x v="8"/>
    <x v="75"/>
    <x v="19"/>
    <s v="examin."/>
    <m/>
    <n v="400"/>
    <n v="400"/>
    <m/>
    <n v="200"/>
    <x v="0"/>
    <m/>
    <n v="200"/>
    <n v="200"/>
    <m/>
    <m/>
    <n v="0.5"/>
    <n v="200"/>
    <n v="0"/>
  </r>
  <r>
    <n v="152"/>
    <x v="8"/>
    <x v="133"/>
    <x v="1"/>
    <s v="examin."/>
    <m/>
    <n v="600"/>
    <n v="600"/>
    <m/>
    <n v="300"/>
    <x v="0"/>
    <m/>
    <n v="300"/>
    <n v="300"/>
    <m/>
    <m/>
    <n v="0.5"/>
    <n v="300"/>
    <n v="0"/>
  </r>
  <r>
    <n v="153"/>
    <x v="8"/>
    <x v="134"/>
    <x v="1"/>
    <s v="examin."/>
    <m/>
    <n v="600"/>
    <n v="600"/>
    <m/>
    <n v="300"/>
    <x v="0"/>
    <m/>
    <n v="300"/>
    <n v="300"/>
    <m/>
    <m/>
    <n v="0.5"/>
    <n v="300"/>
    <n v="0"/>
  </r>
  <r>
    <n v="154"/>
    <x v="8"/>
    <x v="129"/>
    <x v="24"/>
    <s v="examin."/>
    <m/>
    <n v="350"/>
    <n v="350"/>
    <m/>
    <n v="175"/>
    <x v="0"/>
    <m/>
    <n v="175"/>
    <n v="175"/>
    <m/>
    <m/>
    <n v="0.5"/>
    <n v="175"/>
    <n v="0"/>
  </r>
  <r>
    <n v="155"/>
    <x v="8"/>
    <x v="135"/>
    <x v="6"/>
    <s v="examin."/>
    <m/>
    <n v="200"/>
    <n v="200"/>
    <m/>
    <m/>
    <x v="0"/>
    <m/>
    <n v="200"/>
    <n v="200"/>
    <m/>
    <m/>
    <n v="0.5"/>
    <n v="100"/>
    <n v="100"/>
  </r>
  <r>
    <n v="156"/>
    <x v="8"/>
    <x v="136"/>
    <x v="8"/>
    <s v="other"/>
    <s v="حقنة"/>
    <n v="20"/>
    <n v="20"/>
    <m/>
    <m/>
    <x v="0"/>
    <m/>
    <n v="20"/>
    <n v="20"/>
    <m/>
    <m/>
    <n v="0"/>
    <n v="0"/>
    <n v="0"/>
  </r>
  <r>
    <n v="157"/>
    <x v="8"/>
    <x v="137"/>
    <x v="8"/>
    <s v="other"/>
    <s v="حقنة وريد"/>
    <n v="50"/>
    <n v="50"/>
    <m/>
    <m/>
    <x v="0"/>
    <m/>
    <n v="50"/>
    <n v="50"/>
    <m/>
    <m/>
    <n v="0"/>
    <n v="0"/>
    <n v="0"/>
  </r>
  <r>
    <n v="158"/>
    <x v="9"/>
    <x v="95"/>
    <x v="17"/>
    <s v="session"/>
    <m/>
    <n v="400"/>
    <n v="400"/>
    <m/>
    <m/>
    <x v="0"/>
    <m/>
    <n v="400"/>
    <n v="400"/>
    <m/>
    <m/>
    <n v="0.5"/>
    <n v="200"/>
    <n v="200"/>
  </r>
  <r>
    <n v="159"/>
    <x v="9"/>
    <x v="138"/>
    <x v="4"/>
    <s v="examin."/>
    <m/>
    <n v="400"/>
    <n v="400"/>
    <m/>
    <m/>
    <x v="0"/>
    <m/>
    <n v="400"/>
    <n v="400"/>
    <m/>
    <m/>
    <n v="0.5"/>
    <n v="200"/>
    <n v="200"/>
  </r>
  <r>
    <n v="160"/>
    <x v="9"/>
    <x v="139"/>
    <x v="4"/>
    <s v="examin."/>
    <s v="dressing"/>
    <n v="800"/>
    <n v="800"/>
    <m/>
    <m/>
    <x v="2"/>
    <n v="250"/>
    <n v="550"/>
    <n v="550"/>
    <m/>
    <m/>
    <n v="0.5"/>
    <n v="275"/>
    <n v="275"/>
  </r>
  <r>
    <n v="161"/>
    <x v="9"/>
    <x v="140"/>
    <x v="4"/>
    <s v="examin."/>
    <m/>
    <n v="400"/>
    <n v="400"/>
    <m/>
    <m/>
    <x v="2"/>
    <n v="250"/>
    <n v="150"/>
    <n v="150"/>
    <m/>
    <m/>
    <n v="0.5"/>
    <n v="75"/>
    <n v="75"/>
  </r>
  <r>
    <n v="162"/>
    <x v="9"/>
    <x v="141"/>
    <x v="25"/>
    <s v="examin."/>
    <m/>
    <n v="400"/>
    <n v="400"/>
    <m/>
    <n v="200"/>
    <x v="0"/>
    <m/>
    <n v="200"/>
    <n v="200"/>
    <m/>
    <m/>
    <n v="0.5"/>
    <n v="200"/>
    <n v="0"/>
  </r>
  <r>
    <n v="163"/>
    <x v="9"/>
    <x v="142"/>
    <x v="2"/>
    <s v="examin."/>
    <m/>
    <n v="400"/>
    <n v="400"/>
    <m/>
    <m/>
    <x v="0"/>
    <m/>
    <n v="400"/>
    <n v="400"/>
    <m/>
    <m/>
    <n v="0.5"/>
    <n v="200"/>
    <n v="200"/>
  </r>
  <r>
    <n v="164"/>
    <x v="9"/>
    <x v="143"/>
    <x v="8"/>
    <s v="other"/>
    <s v="حقنة وريد"/>
    <n v="50"/>
    <n v="50"/>
    <m/>
    <m/>
    <x v="0"/>
    <m/>
    <n v="50"/>
    <n v="50"/>
    <m/>
    <m/>
    <n v="0"/>
    <n v="0"/>
    <n v="0"/>
  </r>
  <r>
    <n v="165"/>
    <x v="10"/>
    <x v="53"/>
    <x v="15"/>
    <s v="Consult."/>
    <s v="متابعه تغذية"/>
    <n v="150"/>
    <n v="150"/>
    <m/>
    <n v="75"/>
    <x v="0"/>
    <m/>
    <n v="75"/>
    <n v="75"/>
    <m/>
    <m/>
    <n v="0.5"/>
    <n v="75"/>
    <n v="0"/>
  </r>
  <r>
    <n v="166"/>
    <x v="10"/>
    <x v="144"/>
    <x v="15"/>
    <s v="examin."/>
    <m/>
    <n v="300"/>
    <n v="300"/>
    <m/>
    <n v="150"/>
    <x v="0"/>
    <m/>
    <n v="150"/>
    <n v="150"/>
    <m/>
    <m/>
    <n v="0.5"/>
    <n v="150"/>
    <n v="0"/>
  </r>
  <r>
    <n v="167"/>
    <x v="10"/>
    <x v="144"/>
    <x v="5"/>
    <s v="examin."/>
    <m/>
    <n v="160"/>
    <n v="160"/>
    <m/>
    <m/>
    <x v="0"/>
    <m/>
    <n v="160"/>
    <n v="160"/>
    <s v="نقابة المهندسين"/>
    <n v="60"/>
    <n v="0.5"/>
    <n v="80"/>
    <n v="80"/>
  </r>
  <r>
    <n v="168"/>
    <x v="10"/>
    <x v="145"/>
    <x v="5"/>
    <s v="examin."/>
    <s v="غسيل اذنين"/>
    <n v="550"/>
    <n v="550"/>
    <m/>
    <m/>
    <x v="0"/>
    <m/>
    <n v="550"/>
    <n v="550"/>
    <m/>
    <m/>
    <n v="0.5"/>
    <n v="275"/>
    <n v="275"/>
  </r>
  <r>
    <n v="169"/>
    <x v="10"/>
    <x v="146"/>
    <x v="5"/>
    <s v="Consult."/>
    <m/>
    <n v="100"/>
    <n v="100"/>
    <m/>
    <m/>
    <x v="0"/>
    <m/>
    <n v="100"/>
    <n v="100"/>
    <m/>
    <m/>
    <n v="0.5"/>
    <n v="50"/>
    <n v="50"/>
  </r>
  <r>
    <n v="170"/>
    <x v="10"/>
    <x v="48"/>
    <x v="5"/>
    <s v="Consult."/>
    <m/>
    <n v="100"/>
    <n v="100"/>
    <m/>
    <m/>
    <x v="0"/>
    <m/>
    <n v="100"/>
    <n v="100"/>
    <m/>
    <m/>
    <n v="0.5"/>
    <n v="50"/>
    <n v="50"/>
  </r>
  <r>
    <n v="171"/>
    <x v="10"/>
    <x v="147"/>
    <x v="6"/>
    <s v="examin."/>
    <m/>
    <n v="200"/>
    <n v="200"/>
    <m/>
    <m/>
    <x v="0"/>
    <m/>
    <n v="200"/>
    <n v="200"/>
    <m/>
    <m/>
    <n v="0.5"/>
    <n v="100"/>
    <n v="100"/>
  </r>
  <r>
    <n v="172"/>
    <x v="10"/>
    <x v="148"/>
    <x v="6"/>
    <s v="examin."/>
    <m/>
    <n v="200"/>
    <n v="200"/>
    <m/>
    <m/>
    <x v="0"/>
    <m/>
    <n v="200"/>
    <n v="200"/>
    <m/>
    <m/>
    <n v="0.5"/>
    <n v="100"/>
    <n v="100"/>
  </r>
  <r>
    <n v="173"/>
    <x v="10"/>
    <x v="149"/>
    <x v="6"/>
    <s v="examin."/>
    <m/>
    <n v="200"/>
    <n v="200"/>
    <m/>
    <m/>
    <x v="0"/>
    <m/>
    <n v="200"/>
    <n v="200"/>
    <m/>
    <m/>
    <n v="0.5"/>
    <n v="100"/>
    <n v="100"/>
  </r>
  <r>
    <n v="174"/>
    <x v="10"/>
    <x v="107"/>
    <x v="9"/>
    <s v="Consult."/>
    <m/>
    <n v="0"/>
    <n v="0"/>
    <m/>
    <m/>
    <x v="0"/>
    <m/>
    <n v="0"/>
    <n v="0"/>
    <m/>
    <m/>
    <n v="0.5"/>
    <n v="0"/>
    <n v="0"/>
  </r>
  <r>
    <n v="175"/>
    <x v="10"/>
    <x v="150"/>
    <x v="9"/>
    <s v="examin."/>
    <s v="U.S"/>
    <n v="700"/>
    <n v="700"/>
    <m/>
    <n v="160"/>
    <x v="2"/>
    <n v="380"/>
    <n v="160"/>
    <n v="160"/>
    <m/>
    <m/>
    <n v="0.5"/>
    <n v="160"/>
    <n v="0"/>
  </r>
  <r>
    <n v="176"/>
    <x v="10"/>
    <x v="151"/>
    <x v="4"/>
    <s v="examin."/>
    <m/>
    <n v="400"/>
    <n v="400"/>
    <m/>
    <m/>
    <x v="2"/>
    <n v="250"/>
    <n v="150"/>
    <n v="150"/>
    <m/>
    <m/>
    <n v="0.5"/>
    <n v="75"/>
    <n v="75"/>
  </r>
  <r>
    <n v="177"/>
    <x v="10"/>
    <x v="152"/>
    <x v="4"/>
    <s v="examin."/>
    <m/>
    <n v="400"/>
    <n v="400"/>
    <m/>
    <m/>
    <x v="0"/>
    <m/>
    <n v="400"/>
    <n v="400"/>
    <m/>
    <m/>
    <n v="0.5"/>
    <n v="200"/>
    <n v="200"/>
  </r>
  <r>
    <n v="178"/>
    <x v="10"/>
    <x v="153"/>
    <x v="1"/>
    <s v="examin."/>
    <m/>
    <n v="600"/>
    <n v="600"/>
    <m/>
    <n v="240"/>
    <x v="1"/>
    <n v="120"/>
    <n v="240"/>
    <n v="240"/>
    <m/>
    <m/>
    <n v="0.5"/>
    <n v="240"/>
    <n v="0"/>
  </r>
  <r>
    <n v="179"/>
    <x v="10"/>
    <x v="134"/>
    <x v="1"/>
    <s v="Consult."/>
    <m/>
    <n v="100"/>
    <n v="100"/>
    <m/>
    <n v="50"/>
    <x v="0"/>
    <m/>
    <n v="50"/>
    <n v="50"/>
    <m/>
    <m/>
    <n v="0.5"/>
    <n v="50"/>
    <n v="0"/>
  </r>
  <r>
    <n v="180"/>
    <x v="10"/>
    <x v="154"/>
    <x v="1"/>
    <s v="examin."/>
    <s v="زوجة د. محمد السباعي"/>
    <n v="0"/>
    <n v="0"/>
    <m/>
    <m/>
    <x v="0"/>
    <m/>
    <n v="0"/>
    <n v="0"/>
    <m/>
    <m/>
    <n v="0.5"/>
    <n v="0"/>
    <n v="0"/>
  </r>
  <r>
    <n v="181"/>
    <x v="10"/>
    <x v="82"/>
    <x v="3"/>
    <s v="examin."/>
    <m/>
    <n v="400"/>
    <n v="400"/>
    <m/>
    <m/>
    <x v="0"/>
    <m/>
    <n v="400"/>
    <n v="400"/>
    <m/>
    <m/>
    <n v="0.5"/>
    <n v="200"/>
    <n v="200"/>
  </r>
  <r>
    <n v="182"/>
    <x v="10"/>
    <x v="155"/>
    <x v="3"/>
    <s v="Consult."/>
    <m/>
    <n v="50"/>
    <n v="50"/>
    <m/>
    <m/>
    <x v="0"/>
    <m/>
    <n v="50"/>
    <n v="50"/>
    <m/>
    <m/>
    <n v="0.5"/>
    <n v="25"/>
    <n v="25"/>
  </r>
  <r>
    <n v="183"/>
    <x v="10"/>
    <x v="150"/>
    <x v="8"/>
    <s v="other"/>
    <s v="اختبار + حقنة"/>
    <n v="50"/>
    <n v="50"/>
    <m/>
    <m/>
    <x v="0"/>
    <m/>
    <n v="50"/>
    <n v="50"/>
    <m/>
    <m/>
    <n v="0"/>
    <n v="0"/>
    <n v="0"/>
  </r>
  <r>
    <n v="184"/>
    <x v="10"/>
    <x v="143"/>
    <x v="8"/>
    <s v="other"/>
    <s v="حقنة عضل"/>
    <n v="20"/>
    <n v="20"/>
    <m/>
    <m/>
    <x v="0"/>
    <m/>
    <n v="20"/>
    <n v="20"/>
    <m/>
    <m/>
    <n v="0"/>
    <n v="0"/>
    <n v="0"/>
  </r>
  <r>
    <n v="185"/>
    <x v="11"/>
    <x v="156"/>
    <x v="4"/>
    <s v="examin."/>
    <m/>
    <n v="400"/>
    <n v="400"/>
    <m/>
    <m/>
    <x v="2"/>
    <n v="250"/>
    <n v="150"/>
    <n v="150"/>
    <m/>
    <m/>
    <n v="0.5"/>
    <n v="75"/>
    <n v="75"/>
  </r>
  <r>
    <n v="186"/>
    <x v="11"/>
    <x v="157"/>
    <x v="4"/>
    <s v="Consult."/>
    <m/>
    <n v="50"/>
    <n v="50"/>
    <m/>
    <m/>
    <x v="0"/>
    <m/>
    <n v="50"/>
    <n v="50"/>
    <m/>
    <m/>
    <n v="0.5"/>
    <n v="25"/>
    <n v="25"/>
  </r>
  <r>
    <n v="187"/>
    <x v="11"/>
    <x v="139"/>
    <x v="4"/>
    <s v="Consult."/>
    <m/>
    <n v="50"/>
    <n v="50"/>
    <m/>
    <m/>
    <x v="0"/>
    <m/>
    <n v="50"/>
    <n v="50"/>
    <m/>
    <m/>
    <n v="0.5"/>
    <n v="25"/>
    <n v="25"/>
  </r>
  <r>
    <n v="188"/>
    <x v="11"/>
    <x v="158"/>
    <x v="4"/>
    <s v="examin."/>
    <s v="اجراء جراحي/ voda cash"/>
    <n v="1900"/>
    <n v="100"/>
    <n v="1800"/>
    <m/>
    <x v="0"/>
    <m/>
    <n v="100"/>
    <n v="1900"/>
    <m/>
    <m/>
    <n v="0.5"/>
    <n v="950"/>
    <n v="950"/>
  </r>
  <r>
    <n v="189"/>
    <x v="11"/>
    <x v="10"/>
    <x v="4"/>
    <s v="examin."/>
    <m/>
    <n v="400"/>
    <n v="400"/>
    <m/>
    <m/>
    <x v="0"/>
    <m/>
    <n v="400"/>
    <n v="400"/>
    <m/>
    <m/>
    <n v="0.5"/>
    <n v="200"/>
    <n v="200"/>
  </r>
  <r>
    <n v="190"/>
    <x v="11"/>
    <x v="85"/>
    <x v="23"/>
    <s v="session"/>
    <s v="جلسة تخاطب"/>
    <n v="350"/>
    <n v="350"/>
    <m/>
    <n v="175"/>
    <x v="0"/>
    <m/>
    <n v="175"/>
    <n v="175"/>
    <m/>
    <m/>
    <n v="0.5"/>
    <n v="175"/>
    <n v="0"/>
  </r>
  <r>
    <n v="191"/>
    <x v="11"/>
    <x v="159"/>
    <x v="16"/>
    <s v="examin."/>
    <m/>
    <n v="500"/>
    <n v="500"/>
    <m/>
    <m/>
    <x v="0"/>
    <m/>
    <n v="500"/>
    <n v="500"/>
    <m/>
    <m/>
    <n v="0.5"/>
    <n v="250"/>
    <n v="250"/>
  </r>
  <r>
    <n v="192"/>
    <x v="11"/>
    <x v="160"/>
    <x v="16"/>
    <s v="examin."/>
    <m/>
    <n v="500"/>
    <n v="500"/>
    <m/>
    <m/>
    <x v="0"/>
    <m/>
    <n v="500"/>
    <n v="500"/>
    <m/>
    <m/>
    <n v="0.5"/>
    <n v="250"/>
    <n v="250"/>
  </r>
  <r>
    <n v="193"/>
    <x v="11"/>
    <x v="161"/>
    <x v="16"/>
    <s v="examin."/>
    <m/>
    <n v="500"/>
    <n v="500"/>
    <m/>
    <m/>
    <x v="3"/>
    <n v="140"/>
    <n v="360"/>
    <n v="360"/>
    <m/>
    <m/>
    <n v="0.5"/>
    <n v="180"/>
    <n v="180"/>
  </r>
  <r>
    <n v="194"/>
    <x v="11"/>
    <x v="162"/>
    <x v="16"/>
    <s v="examin."/>
    <m/>
    <n v="500"/>
    <n v="500"/>
    <m/>
    <m/>
    <x v="0"/>
    <m/>
    <n v="500"/>
    <n v="500"/>
    <m/>
    <m/>
    <n v="0.5"/>
    <n v="250"/>
    <n v="250"/>
  </r>
  <r>
    <n v="195"/>
    <x v="11"/>
    <x v="163"/>
    <x v="16"/>
    <s v="examin."/>
    <m/>
    <n v="500"/>
    <n v="500"/>
    <m/>
    <m/>
    <x v="2"/>
    <n v="350"/>
    <n v="150"/>
    <n v="150"/>
    <m/>
    <m/>
    <n v="0.5"/>
    <n v="75"/>
    <n v="75"/>
  </r>
  <r>
    <n v="196"/>
    <x v="11"/>
    <x v="164"/>
    <x v="16"/>
    <s v="examin."/>
    <m/>
    <n v="500"/>
    <n v="500"/>
    <m/>
    <m/>
    <x v="2"/>
    <n v="350"/>
    <n v="150"/>
    <n v="150"/>
    <m/>
    <m/>
    <n v="0.5"/>
    <n v="75"/>
    <n v="75"/>
  </r>
  <r>
    <n v="197"/>
    <x v="11"/>
    <x v="122"/>
    <x v="16"/>
    <s v="Consult."/>
    <m/>
    <n v="100"/>
    <n v="100"/>
    <m/>
    <m/>
    <x v="0"/>
    <m/>
    <n v="100"/>
    <n v="100"/>
    <m/>
    <m/>
    <n v="0.5"/>
    <n v="50"/>
    <n v="50"/>
  </r>
  <r>
    <n v="198"/>
    <x v="11"/>
    <x v="59"/>
    <x v="16"/>
    <s v="Consult."/>
    <m/>
    <n v="100"/>
    <n v="100"/>
    <m/>
    <m/>
    <x v="0"/>
    <m/>
    <n v="100"/>
    <n v="100"/>
    <m/>
    <m/>
    <n v="0.5"/>
    <n v="50"/>
    <n v="50"/>
  </r>
  <r>
    <n v="199"/>
    <x v="11"/>
    <x v="88"/>
    <x v="16"/>
    <s v="Consult."/>
    <m/>
    <n v="100"/>
    <n v="100"/>
    <m/>
    <m/>
    <x v="0"/>
    <m/>
    <n v="100"/>
    <n v="100"/>
    <m/>
    <m/>
    <n v="0.5"/>
    <n v="50"/>
    <n v="50"/>
  </r>
  <r>
    <n v="200"/>
    <x v="11"/>
    <x v="165"/>
    <x v="12"/>
    <s v="Consult."/>
    <m/>
    <n v="300"/>
    <n v="300"/>
    <m/>
    <n v="150"/>
    <x v="0"/>
    <m/>
    <n v="150"/>
    <n v="150"/>
    <m/>
    <m/>
    <n v="0.5"/>
    <n v="150"/>
    <n v="0"/>
  </r>
  <r>
    <n v="201"/>
    <x v="11"/>
    <x v="166"/>
    <x v="12"/>
    <s v="examin."/>
    <m/>
    <n v="600"/>
    <n v="600"/>
    <m/>
    <n v="300"/>
    <x v="0"/>
    <m/>
    <n v="300"/>
    <n v="300"/>
    <m/>
    <m/>
    <n v="0.5"/>
    <n v="300"/>
    <n v="0"/>
  </r>
  <r>
    <n v="202"/>
    <x v="11"/>
    <x v="167"/>
    <x v="12"/>
    <s v="Consult."/>
    <m/>
    <n v="300"/>
    <n v="300"/>
    <m/>
    <n v="150"/>
    <x v="0"/>
    <m/>
    <n v="150"/>
    <n v="150"/>
    <m/>
    <m/>
    <n v="0.5"/>
    <n v="150"/>
    <n v="0"/>
  </r>
  <r>
    <n v="203"/>
    <x v="11"/>
    <x v="42"/>
    <x v="12"/>
    <s v="Consult."/>
    <m/>
    <n v="300"/>
    <n v="300"/>
    <m/>
    <n v="150"/>
    <x v="0"/>
    <m/>
    <n v="150"/>
    <n v="150"/>
    <m/>
    <m/>
    <n v="0.5"/>
    <n v="150"/>
    <n v="0"/>
  </r>
  <r>
    <n v="204"/>
    <x v="11"/>
    <x v="168"/>
    <x v="6"/>
    <s v="examin."/>
    <m/>
    <n v="200"/>
    <n v="200"/>
    <m/>
    <m/>
    <x v="0"/>
    <m/>
    <n v="200"/>
    <n v="200"/>
    <m/>
    <m/>
    <n v="0.5"/>
    <n v="100"/>
    <n v="100"/>
  </r>
  <r>
    <n v="205"/>
    <x v="11"/>
    <x v="168"/>
    <x v="6"/>
    <s v="other"/>
    <s v="تحت حساب واقي اسنان"/>
    <n v="1200"/>
    <n v="1200"/>
    <m/>
    <m/>
    <x v="0"/>
    <m/>
    <n v="1200"/>
    <n v="1200"/>
    <m/>
    <m/>
    <n v="0.5"/>
    <n v="600"/>
    <n v="600"/>
  </r>
  <r>
    <n v="206"/>
    <x v="11"/>
    <x v="169"/>
    <x v="6"/>
    <s v="examin."/>
    <m/>
    <n v="0"/>
    <n v="0"/>
    <m/>
    <m/>
    <x v="0"/>
    <m/>
    <n v="0"/>
    <n v="0"/>
    <m/>
    <m/>
    <n v="0.5"/>
    <n v="0"/>
    <n v="0"/>
  </r>
  <r>
    <n v="207"/>
    <x v="11"/>
    <x v="170"/>
    <x v="3"/>
    <s v="examin."/>
    <s v="dressing"/>
    <n v="600"/>
    <n v="600"/>
    <m/>
    <m/>
    <x v="0"/>
    <m/>
    <n v="600"/>
    <n v="600"/>
    <m/>
    <m/>
    <n v="0.5"/>
    <n v="300"/>
    <n v="300"/>
  </r>
  <r>
    <n v="208"/>
    <x v="11"/>
    <x v="143"/>
    <x v="8"/>
    <s v="other"/>
    <s v="حقنة عضل"/>
    <n v="20"/>
    <n v="20"/>
    <m/>
    <m/>
    <x v="0"/>
    <m/>
    <n v="20"/>
    <n v="20"/>
    <m/>
    <m/>
    <n v="0"/>
    <n v="0"/>
    <n v="0"/>
  </r>
  <r>
    <n v="209"/>
    <x v="12"/>
    <x v="171"/>
    <x v="16"/>
    <s v="examin."/>
    <m/>
    <n v="500"/>
    <n v="500"/>
    <m/>
    <m/>
    <x v="2"/>
    <n v="350"/>
    <n v="150"/>
    <n v="150"/>
    <m/>
    <m/>
    <n v="0.5"/>
    <n v="75"/>
    <n v="75"/>
  </r>
  <r>
    <n v="210"/>
    <x v="12"/>
    <x v="172"/>
    <x v="16"/>
    <s v="examin."/>
    <m/>
    <n v="500"/>
    <n v="500"/>
    <m/>
    <m/>
    <x v="0"/>
    <m/>
    <n v="500"/>
    <n v="500"/>
    <m/>
    <m/>
    <n v="0.5"/>
    <n v="250"/>
    <n v="250"/>
  </r>
  <r>
    <n v="211"/>
    <x v="12"/>
    <x v="173"/>
    <x v="26"/>
    <s v="examin."/>
    <m/>
    <n v="400"/>
    <n v="400"/>
    <m/>
    <m/>
    <x v="0"/>
    <m/>
    <n v="400"/>
    <n v="400"/>
    <m/>
    <m/>
    <n v="0.5"/>
    <n v="200"/>
    <n v="200"/>
  </r>
  <r>
    <n v="212"/>
    <x v="12"/>
    <x v="174"/>
    <x v="27"/>
    <s v="examin."/>
    <s v="خلع اطفال"/>
    <n v="550"/>
    <n v="550"/>
    <m/>
    <m/>
    <x v="0"/>
    <m/>
    <n v="550"/>
    <n v="550"/>
    <m/>
    <m/>
    <n v="0.4"/>
    <n v="220"/>
    <n v="220"/>
  </r>
  <r>
    <n v="213"/>
    <x v="12"/>
    <x v="175"/>
    <x v="28"/>
    <s v="examin."/>
    <s v="جلسة تنظيف بشرة"/>
    <n v="550"/>
    <n v="550"/>
    <m/>
    <n v="320"/>
    <x v="0"/>
    <m/>
    <n v="230"/>
    <n v="230"/>
    <m/>
    <m/>
    <n v="0.6"/>
    <n v="330"/>
    <n v="10"/>
  </r>
  <r>
    <n v="214"/>
    <x v="12"/>
    <x v="176"/>
    <x v="6"/>
    <s v="Consult."/>
    <s v="علاج عصب + طربوش"/>
    <n v="2000"/>
    <n v="2000"/>
    <m/>
    <m/>
    <x v="0"/>
    <m/>
    <n v="2000"/>
    <n v="2000"/>
    <m/>
    <m/>
    <n v="0.5"/>
    <n v="1000"/>
    <n v="1000"/>
  </r>
  <r>
    <n v="215"/>
    <x v="12"/>
    <x v="177"/>
    <x v="19"/>
    <s v="Consult."/>
    <m/>
    <n v="100"/>
    <n v="100"/>
    <m/>
    <n v="50"/>
    <x v="0"/>
    <m/>
    <n v="50"/>
    <n v="50"/>
    <m/>
    <m/>
    <n v="0.5"/>
    <n v="50"/>
    <n v="0"/>
  </r>
  <r>
    <n v="216"/>
    <x v="12"/>
    <x v="178"/>
    <x v="21"/>
    <s v="examin."/>
    <m/>
    <n v="400"/>
    <n v="400"/>
    <m/>
    <n v="200"/>
    <x v="0"/>
    <m/>
    <n v="200"/>
    <n v="200"/>
    <m/>
    <m/>
    <n v="0.5"/>
    <n v="200"/>
    <n v="0"/>
  </r>
  <r>
    <n v="217"/>
    <x v="12"/>
    <x v="179"/>
    <x v="1"/>
    <s v="examin."/>
    <m/>
    <n v="600"/>
    <n v="0"/>
    <n v="600"/>
    <n v="300"/>
    <x v="0"/>
    <m/>
    <n v="-300"/>
    <n v="300"/>
    <m/>
    <m/>
    <n v="0.5"/>
    <n v="300"/>
    <n v="0"/>
  </r>
  <r>
    <n v="218"/>
    <x v="12"/>
    <x v="180"/>
    <x v="1"/>
    <s v="examin."/>
    <m/>
    <n v="600"/>
    <n v="0"/>
    <n v="600"/>
    <n v="300"/>
    <x v="0"/>
    <m/>
    <n v="-300"/>
    <n v="300"/>
    <m/>
    <m/>
    <n v="0.5"/>
    <n v="300"/>
    <n v="0"/>
  </r>
  <r>
    <n v="219"/>
    <x v="12"/>
    <x v="181"/>
    <x v="1"/>
    <s v="examin."/>
    <m/>
    <n v="600"/>
    <n v="600"/>
    <m/>
    <n v="300"/>
    <x v="0"/>
    <m/>
    <n v="300"/>
    <n v="300"/>
    <m/>
    <m/>
    <n v="0.5"/>
    <n v="300"/>
    <n v="0"/>
  </r>
  <r>
    <n v="220"/>
    <x v="12"/>
    <x v="182"/>
    <x v="1"/>
    <s v="examin."/>
    <m/>
    <n v="600"/>
    <n v="600"/>
    <m/>
    <n v="300"/>
    <x v="0"/>
    <m/>
    <n v="300"/>
    <n v="300"/>
    <m/>
    <m/>
    <n v="0.5"/>
    <n v="300"/>
    <n v="0"/>
  </r>
  <r>
    <n v="221"/>
    <x v="12"/>
    <x v="183"/>
    <x v="1"/>
    <s v="examin."/>
    <m/>
    <n v="600"/>
    <n v="600"/>
    <m/>
    <n v="300"/>
    <x v="0"/>
    <m/>
    <n v="300"/>
    <n v="300"/>
    <m/>
    <m/>
    <n v="0.5"/>
    <n v="300"/>
    <n v="0"/>
  </r>
  <r>
    <n v="222"/>
    <x v="12"/>
    <x v="184"/>
    <x v="1"/>
    <s v="Consult."/>
    <m/>
    <n v="0"/>
    <n v="0"/>
    <m/>
    <m/>
    <x v="0"/>
    <m/>
    <n v="0"/>
    <n v="0"/>
    <m/>
    <m/>
    <n v="0.5"/>
    <n v="0"/>
    <n v="0"/>
  </r>
  <r>
    <n v="223"/>
    <x v="12"/>
    <x v="185"/>
    <x v="1"/>
    <s v="Consult."/>
    <m/>
    <n v="100"/>
    <n v="100"/>
    <m/>
    <n v="50"/>
    <x v="0"/>
    <m/>
    <n v="50"/>
    <n v="50"/>
    <m/>
    <m/>
    <n v="0.5"/>
    <n v="50"/>
    <n v="0"/>
  </r>
  <r>
    <n v="224"/>
    <x v="12"/>
    <x v="186"/>
    <x v="20"/>
    <s v="examin."/>
    <m/>
    <n v="400"/>
    <n v="400"/>
    <m/>
    <m/>
    <x v="0"/>
    <m/>
    <n v="400"/>
    <n v="400"/>
    <m/>
    <m/>
    <n v="0.5"/>
    <n v="200"/>
    <n v="200"/>
  </r>
  <r>
    <n v="225"/>
    <x v="12"/>
    <x v="187"/>
    <x v="20"/>
    <s v="Consult."/>
    <m/>
    <n v="100"/>
    <n v="100"/>
    <m/>
    <m/>
    <x v="0"/>
    <m/>
    <n v="100"/>
    <n v="100"/>
    <m/>
    <m/>
    <n v="0.5"/>
    <n v="50"/>
    <n v="50"/>
  </r>
  <r>
    <n v="226"/>
    <x v="12"/>
    <x v="188"/>
    <x v="4"/>
    <s v="examin."/>
    <s v="dressing"/>
    <n v="600"/>
    <n v="600"/>
    <m/>
    <m/>
    <x v="0"/>
    <m/>
    <n v="600"/>
    <n v="600"/>
    <m/>
    <m/>
    <n v="0.5"/>
    <n v="300"/>
    <n v="300"/>
  </r>
  <r>
    <n v="227"/>
    <x v="12"/>
    <x v="189"/>
    <x v="4"/>
    <s v="examin."/>
    <m/>
    <n v="400"/>
    <n v="400"/>
    <m/>
    <m/>
    <x v="2"/>
    <n v="250"/>
    <n v="150"/>
    <n v="150"/>
    <m/>
    <m/>
    <n v="0.5"/>
    <n v="75"/>
    <n v="75"/>
  </r>
  <r>
    <n v="228"/>
    <x v="12"/>
    <x v="143"/>
    <x v="8"/>
    <s v="other"/>
    <s v="حقنة عضل"/>
    <n v="20"/>
    <n v="20"/>
    <m/>
    <m/>
    <x v="0"/>
    <m/>
    <n v="20"/>
    <n v="20"/>
    <m/>
    <m/>
    <n v="0"/>
    <n v="0"/>
    <n v="0"/>
  </r>
  <r>
    <n v="229"/>
    <x v="12"/>
    <x v="190"/>
    <x v="11"/>
    <s v="examin."/>
    <m/>
    <n v="500"/>
    <n v="500"/>
    <m/>
    <n v="250"/>
    <x v="0"/>
    <m/>
    <n v="250"/>
    <n v="250"/>
    <m/>
    <m/>
    <n v="0.5"/>
    <n v="250"/>
    <n v="0"/>
  </r>
  <r>
    <n v="230"/>
    <x v="13"/>
    <x v="191"/>
    <x v="3"/>
    <s v="examin."/>
    <s v="تنظيف قدم سكري"/>
    <n v="900"/>
    <n v="900"/>
    <m/>
    <m/>
    <x v="0"/>
    <m/>
    <n v="900"/>
    <n v="900"/>
    <m/>
    <m/>
    <n v="0.5"/>
    <n v="450"/>
    <n v="450"/>
  </r>
  <r>
    <n v="231"/>
    <x v="13"/>
    <x v="192"/>
    <x v="10"/>
    <s v="Consult."/>
    <m/>
    <n v="100"/>
    <n v="100"/>
    <m/>
    <n v="50"/>
    <x v="0"/>
    <m/>
    <n v="50"/>
    <n v="50"/>
    <m/>
    <m/>
    <n v="0.5"/>
    <n v="50"/>
    <n v="0"/>
  </r>
  <r>
    <n v="232"/>
    <x v="13"/>
    <x v="193"/>
    <x v="4"/>
    <s v="Consult."/>
    <s v="محول من عيادة الحدايق"/>
    <n v="100"/>
    <n v="100"/>
    <m/>
    <m/>
    <x v="0"/>
    <m/>
    <n v="100"/>
    <n v="100"/>
    <m/>
    <m/>
    <n v="0.5"/>
    <n v="50"/>
    <n v="50"/>
  </r>
  <r>
    <n v="233"/>
    <x v="13"/>
    <x v="194"/>
    <x v="4"/>
    <s v="examin."/>
    <m/>
    <n v="300"/>
    <n v="300"/>
    <m/>
    <m/>
    <x v="4"/>
    <m/>
    <n v="300"/>
    <n v="300"/>
    <m/>
    <m/>
    <n v="0.5"/>
    <n v="150"/>
    <n v="150"/>
  </r>
  <r>
    <n v="234"/>
    <x v="13"/>
    <x v="195"/>
    <x v="4"/>
    <s v="Consult."/>
    <m/>
    <n v="50"/>
    <n v="50"/>
    <m/>
    <m/>
    <x v="0"/>
    <m/>
    <n v="50"/>
    <n v="50"/>
    <m/>
    <m/>
    <n v="0.5"/>
    <n v="25"/>
    <n v="25"/>
  </r>
  <r>
    <n v="235"/>
    <x v="13"/>
    <x v="27"/>
    <x v="4"/>
    <s v="Consult."/>
    <m/>
    <n v="50"/>
    <n v="50"/>
    <m/>
    <m/>
    <x v="0"/>
    <m/>
    <n v="50"/>
    <n v="50"/>
    <m/>
    <m/>
    <n v="0.5"/>
    <n v="25"/>
    <n v="25"/>
  </r>
  <r>
    <n v="236"/>
    <x v="13"/>
    <x v="196"/>
    <x v="18"/>
    <s v="Consult."/>
    <m/>
    <n v="0"/>
    <n v="0"/>
    <m/>
    <m/>
    <x v="0"/>
    <m/>
    <n v="0"/>
    <n v="0"/>
    <m/>
    <m/>
    <n v="0.5"/>
    <n v="0"/>
    <n v="0"/>
  </r>
  <r>
    <n v="237"/>
    <x v="14"/>
    <x v="197"/>
    <x v="16"/>
    <s v="examin."/>
    <m/>
    <n v="160"/>
    <n v="160"/>
    <m/>
    <m/>
    <x v="0"/>
    <m/>
    <n v="160"/>
    <n v="160"/>
    <s v="نقابة المهندسين"/>
    <n v="60"/>
    <n v="0.5"/>
    <n v="80"/>
    <n v="80"/>
  </r>
  <r>
    <n v="238"/>
    <x v="14"/>
    <x v="198"/>
    <x v="16"/>
    <s v="examin."/>
    <m/>
    <n v="500"/>
    <n v="500"/>
    <m/>
    <m/>
    <x v="2"/>
    <n v="350"/>
    <n v="150"/>
    <n v="150"/>
    <m/>
    <m/>
    <n v="0.5"/>
    <n v="75"/>
    <n v="75"/>
  </r>
  <r>
    <n v="239"/>
    <x v="14"/>
    <x v="199"/>
    <x v="16"/>
    <s v="examin."/>
    <m/>
    <n v="500"/>
    <n v="500"/>
    <m/>
    <m/>
    <x v="2"/>
    <n v="350"/>
    <n v="150"/>
    <n v="150"/>
    <m/>
    <m/>
    <n v="0.5"/>
    <n v="75"/>
    <n v="75"/>
  </r>
  <r>
    <n v="240"/>
    <x v="14"/>
    <x v="200"/>
    <x v="16"/>
    <s v="examin."/>
    <m/>
    <n v="500"/>
    <n v="500"/>
    <m/>
    <m/>
    <x v="2"/>
    <n v="350"/>
    <n v="150"/>
    <n v="150"/>
    <m/>
    <m/>
    <n v="0.5"/>
    <n v="75"/>
    <n v="75"/>
  </r>
  <r>
    <n v="241"/>
    <x v="14"/>
    <x v="201"/>
    <x v="16"/>
    <s v="examin."/>
    <m/>
    <n v="500"/>
    <n v="500"/>
    <m/>
    <m/>
    <x v="2"/>
    <n v="350"/>
    <n v="150"/>
    <n v="150"/>
    <m/>
    <m/>
    <n v="0.5"/>
    <n v="75"/>
    <n v="75"/>
  </r>
  <r>
    <n v="242"/>
    <x v="14"/>
    <x v="202"/>
    <x v="12"/>
    <s v="Consult."/>
    <m/>
    <n v="300"/>
    <n v="300"/>
    <m/>
    <n v="150"/>
    <x v="0"/>
    <m/>
    <n v="150"/>
    <n v="150"/>
    <m/>
    <m/>
    <n v="0.5"/>
    <n v="150"/>
    <n v="0"/>
  </r>
  <r>
    <n v="243"/>
    <x v="14"/>
    <x v="203"/>
    <x v="12"/>
    <s v="Consult."/>
    <m/>
    <n v="300"/>
    <n v="300"/>
    <m/>
    <n v="150"/>
    <x v="0"/>
    <m/>
    <n v="150"/>
    <n v="150"/>
    <m/>
    <m/>
    <n v="0.5"/>
    <n v="150"/>
    <n v="0"/>
  </r>
  <r>
    <n v="244"/>
    <x v="14"/>
    <x v="204"/>
    <x v="12"/>
    <s v="examin."/>
    <m/>
    <n v="600"/>
    <n v="600"/>
    <m/>
    <n v="300"/>
    <x v="0"/>
    <m/>
    <n v="300"/>
    <n v="300"/>
    <m/>
    <m/>
    <n v="0.5"/>
    <n v="300"/>
    <n v="0"/>
  </r>
  <r>
    <n v="245"/>
    <x v="14"/>
    <x v="205"/>
    <x v="3"/>
    <s v="examin."/>
    <s v="Instapay"/>
    <n v="400"/>
    <n v="0"/>
    <n v="400"/>
    <m/>
    <x v="3"/>
    <n v="115"/>
    <n v="-115"/>
    <n v="285"/>
    <m/>
    <m/>
    <n v="0.5"/>
    <n v="142.5"/>
    <n v="142.5"/>
  </r>
  <r>
    <n v="246"/>
    <x v="14"/>
    <x v="8"/>
    <x v="3"/>
    <s v="examin."/>
    <s v="dressing"/>
    <n v="420"/>
    <n v="420"/>
    <m/>
    <m/>
    <x v="0"/>
    <m/>
    <n v="420"/>
    <n v="420"/>
    <s v="نقابة المهندسين"/>
    <m/>
    <n v="0.5"/>
    <n v="210"/>
    <n v="210"/>
  </r>
  <r>
    <n v="247"/>
    <x v="14"/>
    <x v="206"/>
    <x v="4"/>
    <s v="Consult."/>
    <m/>
    <n v="50"/>
    <n v="50"/>
    <m/>
    <m/>
    <x v="0"/>
    <m/>
    <n v="50"/>
    <n v="50"/>
    <m/>
    <m/>
    <n v="0.5"/>
    <n v="25"/>
    <n v="25"/>
  </r>
  <r>
    <n v="248"/>
    <x v="14"/>
    <x v="207"/>
    <x v="4"/>
    <s v="examin."/>
    <m/>
    <n v="400"/>
    <n v="400"/>
    <m/>
    <m/>
    <x v="2"/>
    <n v="265"/>
    <n v="135"/>
    <n v="135"/>
    <m/>
    <m/>
    <n v="0.5"/>
    <n v="67.5"/>
    <n v="67.5"/>
  </r>
  <r>
    <n v="249"/>
    <x v="14"/>
    <x v="181"/>
    <x v="1"/>
    <s v="Consult."/>
    <m/>
    <n v="100"/>
    <n v="100"/>
    <m/>
    <n v="50"/>
    <x v="0"/>
    <m/>
    <n v="50"/>
    <n v="50"/>
    <m/>
    <m/>
    <n v="0.5"/>
    <n v="50"/>
    <n v="0"/>
  </r>
  <r>
    <n v="250"/>
    <x v="14"/>
    <x v="182"/>
    <x v="1"/>
    <s v="Consult."/>
    <m/>
    <n v="100"/>
    <n v="100"/>
    <m/>
    <n v="50"/>
    <x v="0"/>
    <m/>
    <n v="50"/>
    <n v="50"/>
    <m/>
    <m/>
    <n v="0.5"/>
    <n v="50"/>
    <n v="0"/>
  </r>
  <r>
    <n v="251"/>
    <x v="14"/>
    <x v="208"/>
    <x v="1"/>
    <s v="Consult."/>
    <m/>
    <n v="100"/>
    <n v="100"/>
    <m/>
    <n v="50"/>
    <x v="0"/>
    <m/>
    <n v="50"/>
    <n v="50"/>
    <m/>
    <m/>
    <n v="0.5"/>
    <n v="50"/>
    <n v="0"/>
  </r>
  <r>
    <n v="252"/>
    <x v="14"/>
    <x v="209"/>
    <x v="6"/>
    <s v="examin."/>
    <s v="تحت حساب حشو عصب"/>
    <n v="1200"/>
    <n v="1200"/>
    <m/>
    <m/>
    <x v="0"/>
    <m/>
    <n v="1200"/>
    <n v="1200"/>
    <m/>
    <m/>
    <n v="0.5"/>
    <n v="600"/>
    <n v="600"/>
  </r>
  <r>
    <n v="253"/>
    <x v="14"/>
    <x v="210"/>
    <x v="19"/>
    <s v="examin."/>
    <m/>
    <n v="500"/>
    <n v="500"/>
    <m/>
    <n v="250"/>
    <x v="0"/>
    <m/>
    <n v="250"/>
    <n v="250"/>
    <m/>
    <m/>
    <n v="0.5"/>
    <n v="250"/>
    <n v="0"/>
  </r>
  <r>
    <n v="254"/>
    <x v="14"/>
    <x v="211"/>
    <x v="9"/>
    <s v="examin."/>
    <s v="voda Cash"/>
    <n v="600"/>
    <n v="0"/>
    <n v="600"/>
    <n v="110"/>
    <x v="2"/>
    <n v="380"/>
    <n v="-490"/>
    <n v="110"/>
    <m/>
    <m/>
    <n v="0.5"/>
    <n v="110"/>
    <n v="0"/>
  </r>
  <r>
    <n v="255"/>
    <x v="14"/>
    <x v="212"/>
    <x v="9"/>
    <s v="examin."/>
    <m/>
    <n v="600"/>
    <n v="600"/>
    <m/>
    <n v="110"/>
    <x v="2"/>
    <n v="380"/>
    <n v="110"/>
    <n v="110"/>
    <m/>
    <m/>
    <n v="0.5"/>
    <n v="110"/>
    <n v="0"/>
  </r>
  <r>
    <n v="256"/>
    <x v="14"/>
    <x v="213"/>
    <x v="20"/>
    <s v="examin."/>
    <m/>
    <n v="400"/>
    <n v="400"/>
    <m/>
    <m/>
    <x v="0"/>
    <m/>
    <n v="400"/>
    <n v="400"/>
    <m/>
    <m/>
    <n v="0.5"/>
    <n v="200"/>
    <n v="200"/>
  </r>
  <r>
    <n v="257"/>
    <x v="15"/>
    <x v="159"/>
    <x v="28"/>
    <s v="session"/>
    <s v="skin booster"/>
    <n v="650"/>
    <n v="650"/>
    <m/>
    <n v="390"/>
    <x v="0"/>
    <m/>
    <n v="260"/>
    <n v="260"/>
    <m/>
    <m/>
    <n v="0.6"/>
    <n v="390"/>
    <n v="0"/>
  </r>
  <r>
    <n v="258"/>
    <x v="15"/>
    <x v="214"/>
    <x v="6"/>
    <s v="Consult."/>
    <m/>
    <n v="0"/>
    <n v="0"/>
    <m/>
    <m/>
    <x v="0"/>
    <m/>
    <n v="0"/>
    <n v="0"/>
    <m/>
    <m/>
    <n v="0.5"/>
    <n v="0"/>
    <n v="0"/>
  </r>
  <r>
    <n v="259"/>
    <x v="15"/>
    <x v="215"/>
    <x v="6"/>
    <s v="Consult."/>
    <m/>
    <n v="0"/>
    <n v="0"/>
    <m/>
    <m/>
    <x v="0"/>
    <m/>
    <n v="0"/>
    <n v="0"/>
    <m/>
    <m/>
    <n v="0.5"/>
    <n v="0"/>
    <n v="0"/>
  </r>
  <r>
    <n v="260"/>
    <x v="15"/>
    <x v="216"/>
    <x v="22"/>
    <s v="examin."/>
    <m/>
    <n v="500"/>
    <n v="500"/>
    <m/>
    <n v="250"/>
    <x v="0"/>
    <m/>
    <n v="250"/>
    <n v="250"/>
    <m/>
    <m/>
    <n v="0.5"/>
    <n v="250"/>
    <n v="0"/>
  </r>
  <r>
    <n v="261"/>
    <x v="15"/>
    <x v="217"/>
    <x v="22"/>
    <s v="Consult."/>
    <m/>
    <n v="100"/>
    <n v="100"/>
    <m/>
    <n v="50"/>
    <x v="0"/>
    <m/>
    <n v="50"/>
    <n v="50"/>
    <m/>
    <m/>
    <n v="0.5"/>
    <n v="50"/>
    <n v="0"/>
  </r>
  <r>
    <n v="262"/>
    <x v="15"/>
    <x v="218"/>
    <x v="4"/>
    <s v="Consult."/>
    <m/>
    <n v="50"/>
    <n v="50"/>
    <m/>
    <m/>
    <x v="0"/>
    <m/>
    <n v="50"/>
    <n v="50"/>
    <m/>
    <m/>
    <n v="0.5"/>
    <n v="25"/>
    <n v="25"/>
  </r>
  <r>
    <n v="263"/>
    <x v="15"/>
    <x v="219"/>
    <x v="4"/>
    <s v="Consult."/>
    <m/>
    <n v="50"/>
    <n v="50"/>
    <m/>
    <m/>
    <x v="0"/>
    <m/>
    <n v="50"/>
    <n v="50"/>
    <m/>
    <m/>
    <n v="0.5"/>
    <n v="25"/>
    <n v="25"/>
  </r>
  <r>
    <n v="264"/>
    <x v="15"/>
    <x v="220"/>
    <x v="4"/>
    <s v="Consult."/>
    <m/>
    <n v="100"/>
    <n v="100"/>
    <m/>
    <m/>
    <x v="0"/>
    <m/>
    <n v="100"/>
    <n v="100"/>
    <m/>
    <m/>
    <n v="0.5"/>
    <n v="50"/>
    <n v="50"/>
  </r>
  <r>
    <n v="265"/>
    <x v="15"/>
    <x v="221"/>
    <x v="4"/>
    <s v="examin."/>
    <m/>
    <n v="400"/>
    <n v="400"/>
    <m/>
    <m/>
    <x v="2"/>
    <n v="265"/>
    <n v="135"/>
    <n v="135"/>
    <m/>
    <m/>
    <n v="0.5"/>
    <n v="67.5"/>
    <n v="67.5"/>
  </r>
  <r>
    <n v="266"/>
    <x v="15"/>
    <x v="222"/>
    <x v="4"/>
    <s v="examin."/>
    <m/>
    <n v="400"/>
    <n v="400"/>
    <m/>
    <m/>
    <x v="2"/>
    <n v="265"/>
    <n v="135"/>
    <n v="135"/>
    <m/>
    <m/>
    <n v="0.5"/>
    <n v="67.5"/>
    <n v="67.5"/>
  </r>
  <r>
    <n v="267"/>
    <x v="15"/>
    <x v="85"/>
    <x v="23"/>
    <s v="session"/>
    <s v="جلسة تخاطب"/>
    <n v="350"/>
    <n v="350"/>
    <m/>
    <n v="175"/>
    <x v="0"/>
    <m/>
    <n v="175"/>
    <n v="175"/>
    <m/>
    <m/>
    <n v="0.5"/>
    <n v="175"/>
    <n v="0"/>
  </r>
  <r>
    <n v="268"/>
    <x v="15"/>
    <x v="217"/>
    <x v="10"/>
    <s v="examin."/>
    <m/>
    <n v="400"/>
    <n v="400"/>
    <m/>
    <n v="200"/>
    <x v="0"/>
    <m/>
    <n v="200"/>
    <n v="200"/>
    <m/>
    <m/>
    <n v="0.5"/>
    <n v="200"/>
    <n v="0"/>
  </r>
  <r>
    <n v="269"/>
    <x v="15"/>
    <x v="223"/>
    <x v="18"/>
    <s v="examin."/>
    <s v="سونار حمل"/>
    <n v="240"/>
    <n v="240"/>
    <m/>
    <n v="150"/>
    <x v="0"/>
    <m/>
    <n v="90"/>
    <n v="90"/>
    <s v="نقابة المهندسين"/>
    <n v="60"/>
    <n v="0.5"/>
    <n v="120"/>
    <n v="-30"/>
  </r>
  <r>
    <n v="270"/>
    <x v="15"/>
    <x v="224"/>
    <x v="18"/>
    <s v="Consult."/>
    <s v="سونار حمل"/>
    <n v="130"/>
    <n v="130"/>
    <m/>
    <n v="65"/>
    <x v="0"/>
    <m/>
    <n v="65"/>
    <n v="65"/>
    <s v="نقابة المهندسين"/>
    <m/>
    <n v="0.5"/>
    <n v="65"/>
    <n v="0"/>
  </r>
  <r>
    <n v="271"/>
    <x v="15"/>
    <x v="225"/>
    <x v="3"/>
    <s v="examin."/>
    <m/>
    <n v="400"/>
    <n v="400"/>
    <m/>
    <m/>
    <x v="0"/>
    <m/>
    <n v="400"/>
    <n v="400"/>
    <m/>
    <m/>
    <n v="0.5"/>
    <n v="200"/>
    <n v="200"/>
  </r>
  <r>
    <n v="272"/>
    <x v="15"/>
    <x v="226"/>
    <x v="8"/>
    <s v="other"/>
    <s v="اختبار + حقنة"/>
    <n v="50"/>
    <n v="50"/>
    <m/>
    <m/>
    <x v="0"/>
    <m/>
    <n v="50"/>
    <n v="50"/>
    <m/>
    <m/>
    <n v="0"/>
    <n v="0"/>
    <n v="0"/>
  </r>
  <r>
    <n v="273"/>
    <x v="16"/>
    <x v="53"/>
    <x v="15"/>
    <s v="Consult."/>
    <s v="متابعه تغذية"/>
    <n v="150"/>
    <n v="150"/>
    <m/>
    <n v="75"/>
    <x v="0"/>
    <m/>
    <n v="75"/>
    <n v="75"/>
    <m/>
    <m/>
    <n v="0.5"/>
    <n v="75"/>
    <n v="0"/>
  </r>
  <r>
    <n v="274"/>
    <x v="16"/>
    <x v="227"/>
    <x v="1"/>
    <s v="examin."/>
    <m/>
    <n v="600"/>
    <n v="600"/>
    <m/>
    <n v="300"/>
    <x v="0"/>
    <m/>
    <n v="300"/>
    <n v="300"/>
    <m/>
    <m/>
    <n v="0.5"/>
    <n v="300"/>
    <n v="0"/>
  </r>
  <r>
    <n v="275"/>
    <x v="16"/>
    <x v="228"/>
    <x v="1"/>
    <s v="examin."/>
    <m/>
    <n v="600"/>
    <n v="600"/>
    <m/>
    <n v="300"/>
    <x v="0"/>
    <m/>
    <n v="300"/>
    <n v="300"/>
    <m/>
    <m/>
    <n v="0.5"/>
    <n v="300"/>
    <n v="0"/>
  </r>
  <r>
    <n v="276"/>
    <x v="16"/>
    <x v="229"/>
    <x v="1"/>
    <s v="examin."/>
    <m/>
    <n v="600"/>
    <n v="600"/>
    <m/>
    <n v="240"/>
    <x v="1"/>
    <n v="120"/>
    <n v="240"/>
    <n v="240"/>
    <m/>
    <m/>
    <n v="0.5"/>
    <n v="240"/>
    <n v="0"/>
  </r>
  <r>
    <n v="277"/>
    <x v="16"/>
    <x v="230"/>
    <x v="4"/>
    <s v="examin."/>
    <m/>
    <n v="400"/>
    <n v="400"/>
    <m/>
    <m/>
    <x v="2"/>
    <n v="265"/>
    <n v="135"/>
    <n v="135"/>
    <m/>
    <m/>
    <n v="0.5"/>
    <n v="67.5"/>
    <n v="67.5"/>
  </r>
  <r>
    <n v="278"/>
    <x v="16"/>
    <x v="231"/>
    <x v="4"/>
    <s v="Consult."/>
    <m/>
    <n v="50"/>
    <n v="50"/>
    <m/>
    <m/>
    <x v="0"/>
    <m/>
    <n v="50"/>
    <n v="50"/>
    <m/>
    <m/>
    <n v="0.5"/>
    <n v="25"/>
    <n v="25"/>
  </r>
  <r>
    <n v="279"/>
    <x v="16"/>
    <x v="232"/>
    <x v="3"/>
    <s v="examin."/>
    <m/>
    <n v="220"/>
    <n v="220"/>
    <m/>
    <m/>
    <x v="0"/>
    <m/>
    <n v="220"/>
    <n v="220"/>
    <s v="نقابة المهندسين"/>
    <m/>
    <n v="0.5"/>
    <n v="110"/>
    <n v="110"/>
  </r>
  <r>
    <n v="280"/>
    <x v="16"/>
    <x v="232"/>
    <x v="29"/>
    <s v="other"/>
    <s v="اختبار + حقنة"/>
    <n v="50"/>
    <n v="50"/>
    <m/>
    <m/>
    <x v="0"/>
    <m/>
    <n v="50"/>
    <n v="50"/>
    <m/>
    <m/>
    <e v="#N/A"/>
    <e v="#N/A"/>
    <e v="#N/A"/>
  </r>
  <r>
    <n v="281"/>
    <x v="16"/>
    <x v="209"/>
    <x v="6"/>
    <s v="Consult."/>
    <s v="متابعة حشو عصب"/>
    <n v="2000"/>
    <n v="2000"/>
    <m/>
    <m/>
    <x v="0"/>
    <m/>
    <n v="2000"/>
    <n v="2000"/>
    <m/>
    <m/>
    <n v="0.5"/>
    <n v="1000"/>
    <n v="1000"/>
  </r>
  <r>
    <n v="282"/>
    <x v="16"/>
    <x v="125"/>
    <x v="6"/>
    <s v="examin."/>
    <m/>
    <n v="200"/>
    <n v="200"/>
    <m/>
    <m/>
    <x v="0"/>
    <m/>
    <n v="200"/>
    <n v="200"/>
    <m/>
    <m/>
    <n v="0.5"/>
    <n v="100"/>
    <n v="100"/>
  </r>
  <r>
    <n v="283"/>
    <x v="16"/>
    <x v="233"/>
    <x v="6"/>
    <s v="examin."/>
    <m/>
    <n v="120"/>
    <n v="120"/>
    <m/>
    <m/>
    <x v="0"/>
    <m/>
    <n v="120"/>
    <n v="120"/>
    <s v="نقابة المهندسين"/>
    <m/>
    <n v="0.5"/>
    <n v="60"/>
    <n v="60"/>
  </r>
  <r>
    <n v="284"/>
    <x v="16"/>
    <x v="234"/>
    <x v="6"/>
    <s v="Consult."/>
    <m/>
    <n v="0"/>
    <n v="0"/>
    <m/>
    <m/>
    <x v="0"/>
    <m/>
    <n v="0"/>
    <n v="0"/>
    <m/>
    <m/>
    <n v="0.5"/>
    <n v="0"/>
    <n v="0"/>
  </r>
  <r>
    <n v="285"/>
    <x v="16"/>
    <x v="125"/>
    <x v="5"/>
    <s v="Consult."/>
    <s v="غسيل اذن واحده"/>
    <n v="200"/>
    <n v="200"/>
    <m/>
    <m/>
    <x v="0"/>
    <m/>
    <n v="200"/>
    <n v="200"/>
    <m/>
    <m/>
    <n v="0.5"/>
    <n v="100"/>
    <n v="100"/>
  </r>
  <r>
    <n v="286"/>
    <x v="16"/>
    <x v="233"/>
    <x v="5"/>
    <s v="examin."/>
    <s v="غسيل اذن واحده"/>
    <n v="320"/>
    <n v="320"/>
    <m/>
    <m/>
    <x v="0"/>
    <m/>
    <n v="320"/>
    <n v="320"/>
    <s v="نقابة المهندسين"/>
    <m/>
    <n v="0.5"/>
    <n v="160"/>
    <n v="160"/>
  </r>
  <r>
    <n v="287"/>
    <x v="16"/>
    <x v="8"/>
    <x v="5"/>
    <s v="examin."/>
    <m/>
    <n v="220"/>
    <n v="220"/>
    <m/>
    <m/>
    <x v="0"/>
    <m/>
    <n v="220"/>
    <n v="220"/>
    <s v="نقابة المهندسين"/>
    <m/>
    <n v="0.5"/>
    <n v="110"/>
    <n v="110"/>
  </r>
  <r>
    <n v="288"/>
    <x v="17"/>
    <x v="235"/>
    <x v="16"/>
    <s v="examin."/>
    <m/>
    <n v="500"/>
    <n v="500"/>
    <m/>
    <m/>
    <x v="2"/>
    <n v="350"/>
    <n v="150"/>
    <n v="150"/>
    <m/>
    <m/>
    <n v="0.5"/>
    <n v="75"/>
    <n v="75"/>
  </r>
  <r>
    <n v="289"/>
    <x v="17"/>
    <x v="236"/>
    <x v="16"/>
    <s v="examin."/>
    <m/>
    <n v="500"/>
    <n v="500"/>
    <m/>
    <m/>
    <x v="2"/>
    <n v="350"/>
    <n v="150"/>
    <n v="150"/>
    <m/>
    <m/>
    <n v="0.5"/>
    <n v="75"/>
    <n v="75"/>
  </r>
  <r>
    <n v="290"/>
    <x v="17"/>
    <x v="237"/>
    <x v="16"/>
    <s v="examin."/>
    <s v="voda Cash"/>
    <n v="500"/>
    <n v="0"/>
    <n v="500"/>
    <m/>
    <x v="2"/>
    <n v="350"/>
    <n v="-350"/>
    <n v="150"/>
    <m/>
    <m/>
    <n v="0.5"/>
    <n v="75"/>
    <n v="75"/>
  </r>
  <r>
    <n v="291"/>
    <x v="17"/>
    <x v="238"/>
    <x v="16"/>
    <s v="examin."/>
    <m/>
    <n v="500"/>
    <n v="500"/>
    <m/>
    <m/>
    <x v="3"/>
    <n v="140"/>
    <n v="360"/>
    <n v="360"/>
    <m/>
    <m/>
    <n v="0.5"/>
    <n v="180"/>
    <n v="180"/>
  </r>
  <r>
    <n v="292"/>
    <x v="17"/>
    <x v="239"/>
    <x v="16"/>
    <s v="Consult."/>
    <m/>
    <n v="100"/>
    <n v="100"/>
    <m/>
    <m/>
    <x v="0"/>
    <m/>
    <n v="100"/>
    <n v="100"/>
    <m/>
    <m/>
    <n v="0.5"/>
    <n v="50"/>
    <n v="50"/>
  </r>
  <r>
    <n v="293"/>
    <x v="17"/>
    <x v="90"/>
    <x v="16"/>
    <s v="Consult."/>
    <m/>
    <n v="100"/>
    <n v="100"/>
    <m/>
    <m/>
    <x v="0"/>
    <m/>
    <n v="100"/>
    <n v="100"/>
    <m/>
    <m/>
    <n v="0.5"/>
    <n v="50"/>
    <n v="50"/>
  </r>
  <r>
    <n v="294"/>
    <x v="17"/>
    <x v="240"/>
    <x v="16"/>
    <s v="Consult."/>
    <m/>
    <n v="100"/>
    <n v="100"/>
    <m/>
    <m/>
    <x v="0"/>
    <m/>
    <n v="100"/>
    <n v="100"/>
    <m/>
    <m/>
    <n v="0.5"/>
    <n v="50"/>
    <n v="50"/>
  </r>
  <r>
    <n v="295"/>
    <x v="17"/>
    <x v="241"/>
    <x v="16"/>
    <s v="Consult."/>
    <m/>
    <n v="100"/>
    <n v="100"/>
    <m/>
    <m/>
    <x v="0"/>
    <m/>
    <n v="100"/>
    <n v="100"/>
    <m/>
    <m/>
    <n v="0.5"/>
    <n v="50"/>
    <n v="50"/>
  </r>
  <r>
    <n v="296"/>
    <x v="17"/>
    <x v="242"/>
    <x v="4"/>
    <s v="examin."/>
    <m/>
    <n v="400"/>
    <n v="400"/>
    <m/>
    <m/>
    <x v="0"/>
    <m/>
    <n v="400"/>
    <n v="400"/>
    <m/>
    <m/>
    <n v="0.5"/>
    <n v="200"/>
    <n v="200"/>
  </r>
  <r>
    <n v="297"/>
    <x v="17"/>
    <x v="243"/>
    <x v="4"/>
    <s v="examin."/>
    <m/>
    <n v="400"/>
    <n v="400"/>
    <m/>
    <m/>
    <x v="2"/>
    <n v="265"/>
    <n v="135"/>
    <n v="135"/>
    <m/>
    <m/>
    <n v="0.5"/>
    <n v="67.5"/>
    <n v="67.5"/>
  </r>
  <r>
    <n v="298"/>
    <x v="17"/>
    <x v="243"/>
    <x v="4"/>
    <s v="other"/>
    <s v="فتح خراج تحت مخدر"/>
    <n v="1000"/>
    <n v="1000"/>
    <m/>
    <m/>
    <x v="0"/>
    <m/>
    <n v="1000"/>
    <n v="1000"/>
    <m/>
    <m/>
    <n v="0.5"/>
    <n v="500"/>
    <n v="500"/>
  </r>
  <r>
    <n v="299"/>
    <x v="17"/>
    <x v="244"/>
    <x v="12"/>
    <s v="examin."/>
    <m/>
    <n v="600"/>
    <n v="600"/>
    <m/>
    <n v="300"/>
    <x v="0"/>
    <m/>
    <n v="300"/>
    <n v="300"/>
    <m/>
    <m/>
    <n v="0.5"/>
    <n v="300"/>
    <n v="0"/>
  </r>
  <r>
    <n v="300"/>
    <x v="17"/>
    <x v="245"/>
    <x v="12"/>
    <s v="examin."/>
    <m/>
    <n v="600"/>
    <n v="600"/>
    <m/>
    <n v="300"/>
    <x v="0"/>
    <m/>
    <n v="300"/>
    <n v="300"/>
    <m/>
    <m/>
    <n v="0.5"/>
    <n v="300"/>
    <n v="0"/>
  </r>
  <r>
    <n v="301"/>
    <x v="17"/>
    <x v="246"/>
    <x v="12"/>
    <s v="examin."/>
    <s v="online/ voda cash"/>
    <n v="600"/>
    <n v="0"/>
    <n v="600"/>
    <n v="300"/>
    <x v="0"/>
    <m/>
    <n v="-300"/>
    <n v="300"/>
    <m/>
    <m/>
    <n v="0.5"/>
    <n v="300"/>
    <n v="0"/>
  </r>
  <r>
    <n v="302"/>
    <x v="17"/>
    <x v="247"/>
    <x v="12"/>
    <s v="examin."/>
    <m/>
    <n v="600"/>
    <n v="600"/>
    <m/>
    <n v="300"/>
    <x v="0"/>
    <m/>
    <n v="300"/>
    <n v="300"/>
    <m/>
    <m/>
    <n v="0.5"/>
    <n v="300"/>
    <n v="0"/>
  </r>
  <r>
    <n v="303"/>
    <x v="17"/>
    <x v="248"/>
    <x v="12"/>
    <s v="Consult."/>
    <m/>
    <n v="300"/>
    <n v="300"/>
    <m/>
    <n v="150"/>
    <x v="0"/>
    <m/>
    <n v="150"/>
    <n v="150"/>
    <m/>
    <m/>
    <n v="0.5"/>
    <n v="150"/>
    <n v="0"/>
  </r>
  <r>
    <n v="304"/>
    <x v="17"/>
    <x v="249"/>
    <x v="2"/>
    <s v="Consult."/>
    <m/>
    <n v="100"/>
    <n v="100"/>
    <m/>
    <m/>
    <x v="0"/>
    <m/>
    <n v="100"/>
    <n v="100"/>
    <m/>
    <m/>
    <n v="0.5"/>
    <n v="50"/>
    <n v="50"/>
  </r>
  <r>
    <n v="305"/>
    <x v="17"/>
    <x v="250"/>
    <x v="6"/>
    <s v="Consult."/>
    <m/>
    <n v="0"/>
    <n v="0"/>
    <m/>
    <m/>
    <x v="0"/>
    <m/>
    <n v="0"/>
    <n v="0"/>
    <m/>
    <m/>
    <n v="0.5"/>
    <n v="0"/>
    <n v="0"/>
  </r>
  <r>
    <n v="306"/>
    <x v="17"/>
    <x v="190"/>
    <x v="11"/>
    <s v="Consult."/>
    <m/>
    <n v="100"/>
    <n v="100"/>
    <m/>
    <m/>
    <x v="0"/>
    <m/>
    <n v="100"/>
    <n v="100"/>
    <m/>
    <m/>
    <n v="0.5"/>
    <n v="50"/>
    <n v="50"/>
  </r>
  <r>
    <n v="307"/>
    <x v="17"/>
    <x v="251"/>
    <x v="11"/>
    <s v="Consult."/>
    <s v="مستلزمات غيار/instapay"/>
    <n v="100"/>
    <n v="0"/>
    <n v="100"/>
    <m/>
    <x v="0"/>
    <m/>
    <n v="0"/>
    <n v="100"/>
    <m/>
    <m/>
    <n v="0.5"/>
    <n v="50"/>
    <n v="50"/>
  </r>
  <r>
    <n v="308"/>
    <x v="17"/>
    <x v="252"/>
    <x v="25"/>
    <s v="examin."/>
    <m/>
    <n v="400"/>
    <n v="400"/>
    <m/>
    <n v="140"/>
    <x v="3"/>
    <n v="115"/>
    <n v="145"/>
    <n v="145"/>
    <m/>
    <m/>
    <n v="0.5"/>
    <n v="142.5"/>
    <n v="2.5"/>
  </r>
  <r>
    <n v="309"/>
    <x v="18"/>
    <x v="253"/>
    <x v="16"/>
    <s v="examin."/>
    <m/>
    <n v="500"/>
    <n v="500"/>
    <m/>
    <m/>
    <x v="2"/>
    <n v="350"/>
    <n v="150"/>
    <n v="150"/>
    <m/>
    <m/>
    <n v="0.5"/>
    <n v="75"/>
    <n v="75"/>
  </r>
  <r>
    <n v="310"/>
    <x v="18"/>
    <x v="254"/>
    <x v="16"/>
    <s v="Consult."/>
    <m/>
    <n v="100"/>
    <n v="100"/>
    <m/>
    <m/>
    <x v="0"/>
    <m/>
    <n v="100"/>
    <n v="100"/>
    <m/>
    <m/>
    <n v="0.5"/>
    <n v="50"/>
    <n v="50"/>
  </r>
  <r>
    <n v="311"/>
    <x v="18"/>
    <x v="255"/>
    <x v="16"/>
    <s v="Consult."/>
    <m/>
    <n v="100"/>
    <n v="100"/>
    <m/>
    <m/>
    <x v="0"/>
    <m/>
    <n v="100"/>
    <n v="100"/>
    <m/>
    <m/>
    <n v="0.5"/>
    <n v="50"/>
    <n v="50"/>
  </r>
  <r>
    <n v="312"/>
    <x v="18"/>
    <x v="256"/>
    <x v="5"/>
    <s v="examin."/>
    <s v="حشو اذن واحدة"/>
    <n v="475"/>
    <n v="475"/>
    <m/>
    <m/>
    <x v="0"/>
    <m/>
    <n v="475"/>
    <n v="475"/>
    <m/>
    <m/>
    <n v="0.5"/>
    <n v="237.5"/>
    <n v="237.5"/>
  </r>
  <r>
    <n v="313"/>
    <x v="18"/>
    <x v="257"/>
    <x v="5"/>
    <s v="examin."/>
    <m/>
    <n v="400"/>
    <n v="400"/>
    <m/>
    <m/>
    <x v="0"/>
    <m/>
    <n v="400"/>
    <n v="400"/>
    <m/>
    <m/>
    <n v="0.5"/>
    <n v="200"/>
    <n v="200"/>
  </r>
  <r>
    <n v="314"/>
    <x v="18"/>
    <x v="258"/>
    <x v="5"/>
    <s v="examin."/>
    <m/>
    <n v="400"/>
    <n v="400"/>
    <m/>
    <m/>
    <x v="1"/>
    <n v="80"/>
    <n v="320"/>
    <n v="320"/>
    <m/>
    <m/>
    <n v="0.5"/>
    <n v="160"/>
    <n v="160"/>
  </r>
  <r>
    <n v="315"/>
    <x v="18"/>
    <x v="259"/>
    <x v="2"/>
    <s v="examin."/>
    <m/>
    <n v="400"/>
    <n v="400"/>
    <m/>
    <m/>
    <x v="0"/>
    <m/>
    <n v="400"/>
    <n v="400"/>
    <m/>
    <m/>
    <n v="0.5"/>
    <n v="200"/>
    <n v="200"/>
  </r>
  <r>
    <n v="316"/>
    <x v="18"/>
    <x v="174"/>
    <x v="27"/>
    <s v="Consult."/>
    <s v="حشو عادي للاسنان"/>
    <n v="1400"/>
    <n v="1400"/>
    <m/>
    <m/>
    <x v="0"/>
    <m/>
    <n v="1400"/>
    <n v="1400"/>
    <m/>
    <m/>
    <n v="0.4"/>
    <n v="560"/>
    <n v="560"/>
  </r>
  <r>
    <n v="317"/>
    <x v="18"/>
    <x v="260"/>
    <x v="27"/>
    <s v="Consult."/>
    <m/>
    <n v="0"/>
    <n v="0"/>
    <m/>
    <m/>
    <x v="0"/>
    <m/>
    <n v="0"/>
    <n v="0"/>
    <m/>
    <m/>
    <n v="0.4"/>
    <n v="0"/>
    <n v="0"/>
  </r>
  <r>
    <n v="318"/>
    <x v="18"/>
    <x v="261"/>
    <x v="27"/>
    <s v="Consult."/>
    <s v="حشو عادي طرف/ د. مصعب"/>
    <n v="400"/>
    <n v="400"/>
    <m/>
    <m/>
    <x v="0"/>
    <m/>
    <n v="400"/>
    <n v="400"/>
    <m/>
    <m/>
    <n v="0.4"/>
    <n v="160"/>
    <n v="160"/>
  </r>
  <r>
    <n v="319"/>
    <x v="18"/>
    <x v="262"/>
    <x v="27"/>
    <s v="examin."/>
    <s v="والد د. مصعب"/>
    <n v="0"/>
    <n v="0"/>
    <m/>
    <m/>
    <x v="0"/>
    <m/>
    <n v="0"/>
    <n v="0"/>
    <m/>
    <m/>
    <n v="0.4"/>
    <n v="0"/>
    <n v="0"/>
  </r>
  <r>
    <n v="320"/>
    <x v="18"/>
    <x v="228"/>
    <x v="1"/>
    <s v="Consult."/>
    <m/>
    <n v="100"/>
    <n v="100"/>
    <m/>
    <n v="50"/>
    <x v="0"/>
    <m/>
    <n v="50"/>
    <n v="50"/>
    <m/>
    <m/>
    <n v="0.5"/>
    <n v="50"/>
    <n v="0"/>
  </r>
  <r>
    <n v="321"/>
    <x v="18"/>
    <x v="263"/>
    <x v="1"/>
    <s v="examin."/>
    <m/>
    <n v="600"/>
    <n v="600"/>
    <m/>
    <n v="300"/>
    <x v="0"/>
    <m/>
    <n v="300"/>
    <n v="300"/>
    <m/>
    <m/>
    <n v="0.5"/>
    <n v="300"/>
    <n v="0"/>
  </r>
  <r>
    <n v="322"/>
    <x v="18"/>
    <x v="264"/>
    <x v="1"/>
    <s v="examin."/>
    <m/>
    <n v="600"/>
    <n v="600"/>
    <m/>
    <n v="300"/>
    <x v="0"/>
    <m/>
    <n v="300"/>
    <n v="300"/>
    <m/>
    <m/>
    <n v="0.5"/>
    <n v="300"/>
    <n v="0"/>
  </r>
  <r>
    <n v="323"/>
    <x v="18"/>
    <x v="265"/>
    <x v="1"/>
    <s v="examin."/>
    <m/>
    <n v="600"/>
    <n v="600"/>
    <m/>
    <n v="300"/>
    <x v="0"/>
    <m/>
    <n v="300"/>
    <n v="300"/>
    <m/>
    <m/>
    <n v="0.5"/>
    <n v="300"/>
    <n v="0"/>
  </r>
  <r>
    <n v="324"/>
    <x v="18"/>
    <x v="266"/>
    <x v="1"/>
    <s v="examin."/>
    <m/>
    <n v="600"/>
    <n v="600"/>
    <m/>
    <n v="300"/>
    <x v="0"/>
    <m/>
    <n v="300"/>
    <n v="300"/>
    <m/>
    <m/>
    <n v="0.5"/>
    <n v="300"/>
    <n v="0"/>
  </r>
  <r>
    <n v="325"/>
    <x v="18"/>
    <x v="267"/>
    <x v="3"/>
    <s v="Consult."/>
    <s v="استئصال اصبع قدم"/>
    <n v="1000"/>
    <n v="1000"/>
    <m/>
    <m/>
    <x v="0"/>
    <m/>
    <n v="1000"/>
    <n v="1000"/>
    <m/>
    <m/>
    <n v="0.5"/>
    <n v="500"/>
    <n v="500"/>
  </r>
  <r>
    <n v="326"/>
    <x v="18"/>
    <x v="268"/>
    <x v="3"/>
    <s v="examin."/>
    <m/>
    <n v="400"/>
    <n v="400"/>
    <m/>
    <m/>
    <x v="0"/>
    <m/>
    <n v="400"/>
    <n v="400"/>
    <m/>
    <m/>
    <n v="0.5"/>
    <n v="200"/>
    <n v="200"/>
  </r>
  <r>
    <n v="327"/>
    <x v="18"/>
    <x v="269"/>
    <x v="3"/>
    <s v="examin."/>
    <m/>
    <n v="400"/>
    <n v="400"/>
    <m/>
    <m/>
    <x v="0"/>
    <m/>
    <n v="400"/>
    <n v="400"/>
    <m/>
    <m/>
    <n v="0.5"/>
    <n v="200"/>
    <n v="200"/>
  </r>
  <r>
    <n v="328"/>
    <x v="18"/>
    <x v="270"/>
    <x v="11"/>
    <s v="examin."/>
    <s v="نسبة المركز فقط"/>
    <n v="250"/>
    <n v="250"/>
    <m/>
    <m/>
    <x v="0"/>
    <m/>
    <n v="250"/>
    <n v="250"/>
    <m/>
    <m/>
    <n v="0.5"/>
    <n v="125"/>
    <n v="125"/>
  </r>
  <r>
    <n v="329"/>
    <x v="18"/>
    <x v="271"/>
    <x v="11"/>
    <s v="examin."/>
    <s v="instapay/dressing"/>
    <n v="320"/>
    <n v="100"/>
    <n v="220"/>
    <n v="110"/>
    <x v="0"/>
    <m/>
    <n v="-10"/>
    <n v="210"/>
    <s v="نقابة المهندسين"/>
    <m/>
    <n v="0.5"/>
    <n v="160"/>
    <n v="50"/>
  </r>
  <r>
    <n v="330"/>
    <x v="18"/>
    <x v="272"/>
    <x v="4"/>
    <s v="examin."/>
    <m/>
    <n v="220"/>
    <n v="220"/>
    <m/>
    <m/>
    <x v="0"/>
    <m/>
    <n v="220"/>
    <n v="220"/>
    <s v="نقابة المهندسين"/>
    <m/>
    <n v="0.5"/>
    <n v="110"/>
    <n v="110"/>
  </r>
  <r>
    <n v="331"/>
    <x v="18"/>
    <x v="221"/>
    <x v="4"/>
    <s v="Consult."/>
    <m/>
    <n v="50"/>
    <n v="50"/>
    <m/>
    <m/>
    <x v="0"/>
    <m/>
    <n v="50"/>
    <n v="50"/>
    <m/>
    <m/>
    <n v="0.5"/>
    <n v="25"/>
    <n v="25"/>
  </r>
  <r>
    <n v="332"/>
    <x v="18"/>
    <x v="273"/>
    <x v="20"/>
    <s v="examin."/>
    <m/>
    <n v="400"/>
    <n v="400"/>
    <m/>
    <m/>
    <x v="0"/>
    <m/>
    <n v="400"/>
    <n v="400"/>
    <m/>
    <m/>
    <n v="0.5"/>
    <n v="200"/>
    <n v="200"/>
  </r>
  <r>
    <n v="333"/>
    <x v="18"/>
    <x v="274"/>
    <x v="10"/>
    <s v="examin."/>
    <m/>
    <n v="400"/>
    <n v="400"/>
    <m/>
    <n v="160"/>
    <x v="1"/>
    <n v="80"/>
    <n v="160"/>
    <n v="160"/>
    <m/>
    <m/>
    <n v="0.5"/>
    <n v="160"/>
    <n v="0"/>
  </r>
  <r>
    <n v="334"/>
    <x v="19"/>
    <x v="275"/>
    <x v="4"/>
    <s v="examin."/>
    <m/>
    <n v="400"/>
    <n v="400"/>
    <m/>
    <m/>
    <x v="2"/>
    <n v="265"/>
    <n v="135"/>
    <n v="135"/>
    <m/>
    <m/>
    <n v="0.5"/>
    <n v="67.5"/>
    <n v="67.5"/>
  </r>
  <r>
    <n v="335"/>
    <x v="19"/>
    <x v="275"/>
    <x v="4"/>
    <s v="other"/>
    <s v="dressing"/>
    <n v="600"/>
    <n v="600"/>
    <m/>
    <m/>
    <x v="0"/>
    <m/>
    <n v="600"/>
    <n v="600"/>
    <m/>
    <m/>
    <n v="0.5"/>
    <n v="300"/>
    <n v="300"/>
  </r>
  <r>
    <n v="336"/>
    <x v="19"/>
    <x v="119"/>
    <x v="4"/>
    <s v="Consult."/>
    <m/>
    <n v="50"/>
    <n v="50"/>
    <m/>
    <m/>
    <x v="0"/>
    <m/>
    <n v="50"/>
    <n v="50"/>
    <m/>
    <m/>
    <n v="0.5"/>
    <n v="25"/>
    <n v="25"/>
  </r>
  <r>
    <n v="337"/>
    <x v="19"/>
    <x v="22"/>
    <x v="4"/>
    <s v="examin."/>
    <m/>
    <n v="150"/>
    <n v="150"/>
    <m/>
    <m/>
    <x v="0"/>
    <m/>
    <n v="150"/>
    <n v="150"/>
    <s v="نقابة الاطباء"/>
    <m/>
    <n v="0.5"/>
    <n v="75"/>
    <n v="75"/>
  </r>
  <r>
    <n v="338"/>
    <x v="19"/>
    <x v="150"/>
    <x v="9"/>
    <s v="Consult."/>
    <m/>
    <n v="0"/>
    <n v="0"/>
    <m/>
    <m/>
    <x v="0"/>
    <m/>
    <n v="0"/>
    <n v="0"/>
    <m/>
    <m/>
    <n v="0.5"/>
    <n v="0"/>
    <n v="0"/>
  </r>
  <r>
    <n v="339"/>
    <x v="19"/>
    <x v="276"/>
    <x v="9"/>
    <s v="examin."/>
    <s v="سونار بطن"/>
    <n v="230"/>
    <n v="230"/>
    <m/>
    <n v="170"/>
    <x v="0"/>
    <m/>
    <n v="60"/>
    <n v="60"/>
    <s v="نقابة المهندسين"/>
    <n v="110"/>
    <n v="0.5"/>
    <n v="115"/>
    <n v="-55"/>
  </r>
  <r>
    <n v="340"/>
    <x v="19"/>
    <x v="277"/>
    <x v="9"/>
    <s v="examin."/>
    <m/>
    <n v="400"/>
    <n v="400"/>
    <m/>
    <n v="160"/>
    <x v="1"/>
    <n v="80"/>
    <n v="160"/>
    <n v="160"/>
    <m/>
    <m/>
    <n v="0.5"/>
    <n v="160"/>
    <n v="0"/>
  </r>
  <r>
    <n v="341"/>
    <x v="19"/>
    <x v="278"/>
    <x v="3"/>
    <s v="examin."/>
    <m/>
    <n v="400"/>
    <n v="400"/>
    <m/>
    <m/>
    <x v="3"/>
    <n v="115"/>
    <n v="285"/>
    <n v="285"/>
    <m/>
    <m/>
    <n v="0.5"/>
    <n v="142.5"/>
    <n v="142.5"/>
  </r>
  <r>
    <n v="342"/>
    <x v="19"/>
    <x v="279"/>
    <x v="3"/>
    <s v="examin."/>
    <s v="dressing"/>
    <n v="240"/>
    <n v="240"/>
    <m/>
    <m/>
    <x v="0"/>
    <m/>
    <n v="240"/>
    <n v="240"/>
    <s v="نقابة الاطباء"/>
    <m/>
    <n v="0.5"/>
    <n v="120"/>
    <n v="120"/>
  </r>
  <r>
    <n v="343"/>
    <x v="19"/>
    <x v="280"/>
    <x v="3"/>
    <s v="examin."/>
    <m/>
    <n v="150"/>
    <n v="150"/>
    <m/>
    <m/>
    <x v="0"/>
    <m/>
    <n v="150"/>
    <n v="150"/>
    <s v="نقابة الاطباء"/>
    <m/>
    <n v="0.5"/>
    <n v="75"/>
    <n v="75"/>
  </r>
  <r>
    <n v="344"/>
    <x v="19"/>
    <x v="257"/>
    <x v="5"/>
    <s v="Consult."/>
    <m/>
    <n v="0"/>
    <n v="0"/>
    <m/>
    <m/>
    <x v="0"/>
    <m/>
    <n v="0"/>
    <n v="0"/>
    <m/>
    <m/>
    <n v="0.5"/>
    <n v="0"/>
    <n v="0"/>
  </r>
  <r>
    <n v="345"/>
    <x v="19"/>
    <x v="281"/>
    <x v="5"/>
    <s v="examin."/>
    <m/>
    <n v="400"/>
    <n v="400"/>
    <m/>
    <m/>
    <x v="0"/>
    <m/>
    <n v="400"/>
    <n v="400"/>
    <m/>
    <m/>
    <n v="0.5"/>
    <n v="200"/>
    <n v="200"/>
  </r>
  <r>
    <n v="346"/>
    <x v="19"/>
    <x v="282"/>
    <x v="5"/>
    <s v="examin."/>
    <m/>
    <n v="400"/>
    <n v="400"/>
    <m/>
    <m/>
    <x v="0"/>
    <m/>
    <n v="400"/>
    <n v="400"/>
    <m/>
    <m/>
    <n v="0.5"/>
    <n v="200"/>
    <n v="200"/>
  </r>
  <r>
    <n v="347"/>
    <x v="19"/>
    <x v="169"/>
    <x v="6"/>
    <s v="Consult."/>
    <m/>
    <n v="0"/>
    <n v="0"/>
    <m/>
    <m/>
    <x v="0"/>
    <m/>
    <n v="0"/>
    <n v="0"/>
    <m/>
    <m/>
    <n v="0.5"/>
    <n v="0"/>
    <n v="0"/>
  </r>
  <r>
    <n v="348"/>
    <x v="20"/>
    <x v="283"/>
    <x v="16"/>
    <s v="examin."/>
    <m/>
    <n v="500"/>
    <n v="500"/>
    <m/>
    <m/>
    <x v="2"/>
    <n v="350"/>
    <n v="150"/>
    <n v="150"/>
    <m/>
    <m/>
    <n v="0.5"/>
    <n v="75"/>
    <n v="75"/>
  </r>
  <r>
    <n v="349"/>
    <x v="20"/>
    <x v="284"/>
    <x v="30"/>
    <s v="Consult."/>
    <m/>
    <n v="100"/>
    <n v="100"/>
    <m/>
    <m/>
    <x v="0"/>
    <m/>
    <n v="100"/>
    <n v="100"/>
    <m/>
    <m/>
    <e v="#N/A"/>
    <e v="#N/A"/>
    <e v="#N/A"/>
  </r>
  <r>
    <n v="350"/>
    <x v="20"/>
    <x v="285"/>
    <x v="30"/>
    <s v="examin."/>
    <m/>
    <n v="500"/>
    <n v="500"/>
    <m/>
    <m/>
    <x v="0"/>
    <m/>
    <n v="500"/>
    <n v="500"/>
    <m/>
    <m/>
    <e v="#N/A"/>
    <e v="#N/A"/>
    <e v="#N/A"/>
  </r>
  <r>
    <n v="351"/>
    <x v="20"/>
    <x v="286"/>
    <x v="30"/>
    <s v="examin."/>
    <m/>
    <n v="500"/>
    <n v="500"/>
    <m/>
    <m/>
    <x v="2"/>
    <n v="350"/>
    <n v="150"/>
    <n v="150"/>
    <m/>
    <m/>
    <e v="#N/A"/>
    <e v="#N/A"/>
    <e v="#N/A"/>
  </r>
  <r>
    <n v="352"/>
    <x v="20"/>
    <x v="287"/>
    <x v="30"/>
    <s v="examin."/>
    <m/>
    <n v="500"/>
    <n v="500"/>
    <m/>
    <m/>
    <x v="2"/>
    <n v="350"/>
    <n v="150"/>
    <n v="150"/>
    <m/>
    <m/>
    <e v="#N/A"/>
    <e v="#N/A"/>
    <e v="#N/A"/>
  </r>
  <r>
    <n v="353"/>
    <x v="20"/>
    <x v="288"/>
    <x v="4"/>
    <s v="examin."/>
    <s v="instapay"/>
    <n v="400"/>
    <n v="0"/>
    <n v="400"/>
    <m/>
    <x v="2"/>
    <n v="265"/>
    <n v="-265"/>
    <n v="135"/>
    <m/>
    <m/>
    <n v="0.5"/>
    <n v="67.5"/>
    <n v="67.5"/>
  </r>
  <r>
    <n v="354"/>
    <x v="20"/>
    <x v="288"/>
    <x v="4"/>
    <s v="other"/>
    <s v="اجراء جراحي/ instapay"/>
    <n v="500"/>
    <n v="0"/>
    <n v="500"/>
    <m/>
    <x v="0"/>
    <m/>
    <n v="0"/>
    <n v="500"/>
    <m/>
    <m/>
    <n v="0.5"/>
    <n v="250"/>
    <n v="250"/>
  </r>
  <r>
    <n v="355"/>
    <x v="20"/>
    <x v="289"/>
    <x v="4"/>
    <s v="examin."/>
    <m/>
    <n v="220"/>
    <n v="220"/>
    <m/>
    <m/>
    <x v="0"/>
    <m/>
    <n v="220"/>
    <n v="220"/>
    <s v="نقابة المهندسين"/>
    <m/>
    <n v="0.5"/>
    <n v="110"/>
    <n v="110"/>
  </r>
  <r>
    <n v="356"/>
    <x v="20"/>
    <x v="158"/>
    <x v="4"/>
    <s v="Consult."/>
    <s v="dressing"/>
    <n v="250"/>
    <n v="250"/>
    <m/>
    <m/>
    <x v="0"/>
    <m/>
    <n v="250"/>
    <n v="250"/>
    <m/>
    <m/>
    <n v="0.5"/>
    <n v="125"/>
    <n v="125"/>
  </r>
  <r>
    <n v="357"/>
    <x v="20"/>
    <x v="290"/>
    <x v="4"/>
    <s v="Consult."/>
    <s v="dressing"/>
    <n v="250"/>
    <n v="250"/>
    <m/>
    <m/>
    <x v="0"/>
    <m/>
    <n v="250"/>
    <n v="250"/>
    <m/>
    <m/>
    <n v="0.5"/>
    <n v="125"/>
    <n v="125"/>
  </r>
  <r>
    <n v="358"/>
    <x v="20"/>
    <x v="291"/>
    <x v="3"/>
    <s v="examin."/>
    <s v="ازالة كيس دهني بالرأس"/>
    <n v="1000"/>
    <n v="1000"/>
    <m/>
    <m/>
    <x v="0"/>
    <m/>
    <n v="1000"/>
    <n v="1000"/>
    <m/>
    <m/>
    <n v="0.5"/>
    <n v="500"/>
    <n v="500"/>
  </r>
  <r>
    <n v="359"/>
    <x v="20"/>
    <x v="292"/>
    <x v="3"/>
    <s v="examin."/>
    <m/>
    <n v="400"/>
    <n v="400"/>
    <m/>
    <m/>
    <x v="0"/>
    <m/>
    <n v="400"/>
    <n v="400"/>
    <m/>
    <m/>
    <n v="0.5"/>
    <n v="200"/>
    <n v="200"/>
  </r>
  <r>
    <n v="360"/>
    <x v="20"/>
    <x v="293"/>
    <x v="1"/>
    <s v="examin."/>
    <m/>
    <n v="600"/>
    <n v="600"/>
    <m/>
    <n v="300"/>
    <x v="0"/>
    <m/>
    <n v="300"/>
    <n v="300"/>
    <m/>
    <m/>
    <n v="0.5"/>
    <n v="300"/>
    <n v="0"/>
  </r>
  <r>
    <n v="361"/>
    <x v="20"/>
    <x v="294"/>
    <x v="1"/>
    <s v="examin."/>
    <m/>
    <n v="600"/>
    <n v="600"/>
    <m/>
    <n v="300"/>
    <x v="0"/>
    <m/>
    <n v="300"/>
    <n v="300"/>
    <m/>
    <m/>
    <n v="0.5"/>
    <n v="300"/>
    <n v="0"/>
  </r>
  <r>
    <n v="362"/>
    <x v="20"/>
    <x v="295"/>
    <x v="1"/>
    <s v="Consult."/>
    <m/>
    <n v="100"/>
    <n v="100"/>
    <m/>
    <n v="50"/>
    <x v="0"/>
    <m/>
    <n v="50"/>
    <n v="50"/>
    <m/>
    <m/>
    <n v="0.5"/>
    <n v="50"/>
    <n v="0"/>
  </r>
  <r>
    <n v="363"/>
    <x v="20"/>
    <x v="296"/>
    <x v="1"/>
    <s v="Consult."/>
    <m/>
    <n v="100"/>
    <n v="100"/>
    <m/>
    <n v="50"/>
    <x v="0"/>
    <m/>
    <n v="50"/>
    <n v="50"/>
    <m/>
    <m/>
    <n v="0.5"/>
    <n v="50"/>
    <n v="0"/>
  </r>
  <r>
    <n v="364"/>
    <x v="20"/>
    <x v="297"/>
    <x v="1"/>
    <s v="examin."/>
    <m/>
    <n v="600"/>
    <n v="600"/>
    <m/>
    <n v="300"/>
    <x v="0"/>
    <m/>
    <n v="300"/>
    <n v="300"/>
    <m/>
    <m/>
    <n v="0.5"/>
    <n v="300"/>
    <n v="0"/>
  </r>
  <r>
    <n v="365"/>
    <x v="20"/>
    <x v="254"/>
    <x v="1"/>
    <s v="examin."/>
    <m/>
    <n v="600"/>
    <n v="600"/>
    <m/>
    <n v="300"/>
    <x v="0"/>
    <m/>
    <n v="300"/>
    <n v="300"/>
    <m/>
    <m/>
    <n v="0.5"/>
    <n v="300"/>
    <n v="0"/>
  </r>
  <r>
    <n v="366"/>
    <x v="20"/>
    <x v="298"/>
    <x v="1"/>
    <s v="examin."/>
    <m/>
    <n v="600"/>
    <n v="600"/>
    <m/>
    <n v="300"/>
    <x v="0"/>
    <m/>
    <n v="300"/>
    <n v="300"/>
    <m/>
    <m/>
    <n v="0.5"/>
    <n v="300"/>
    <n v="0"/>
  </r>
  <r>
    <n v="367"/>
    <x v="20"/>
    <x v="229"/>
    <x v="1"/>
    <s v="Consult."/>
    <m/>
    <n v="100"/>
    <n v="100"/>
    <m/>
    <n v="50"/>
    <x v="0"/>
    <m/>
    <n v="50"/>
    <n v="50"/>
    <m/>
    <m/>
    <n v="0.5"/>
    <n v="50"/>
    <n v="0"/>
  </r>
  <r>
    <n v="368"/>
    <x v="20"/>
    <x v="299"/>
    <x v="1"/>
    <s v="examin."/>
    <m/>
    <n v="600"/>
    <n v="600"/>
    <m/>
    <n v="300"/>
    <x v="0"/>
    <m/>
    <n v="300"/>
    <n v="300"/>
    <m/>
    <m/>
    <n v="0.5"/>
    <n v="300"/>
    <n v="0"/>
  </r>
  <r>
    <n v="369"/>
    <x v="20"/>
    <x v="300"/>
    <x v="5"/>
    <s v="examin."/>
    <m/>
    <n v="400"/>
    <n v="400"/>
    <m/>
    <n v="50"/>
    <x v="0"/>
    <m/>
    <n v="350"/>
    <n v="350"/>
    <m/>
    <m/>
    <n v="0.5"/>
    <n v="200"/>
    <n v="150"/>
  </r>
  <r>
    <n v="370"/>
    <x v="20"/>
    <x v="301"/>
    <x v="19"/>
    <s v="Consult."/>
    <m/>
    <n v="100"/>
    <n v="100"/>
    <m/>
    <n v="50"/>
    <x v="0"/>
    <m/>
    <n v="50"/>
    <n v="50"/>
    <m/>
    <m/>
    <n v="0.5"/>
    <n v="50"/>
    <n v="0"/>
  </r>
  <r>
    <n v="371"/>
    <x v="20"/>
    <x v="271"/>
    <x v="11"/>
    <s v="Consult."/>
    <m/>
    <n v="100"/>
    <n v="100"/>
    <m/>
    <m/>
    <x v="0"/>
    <m/>
    <n v="100"/>
    <n v="100"/>
    <m/>
    <m/>
    <n v="0.5"/>
    <n v="50"/>
    <n v="50"/>
  </r>
  <r>
    <n v="372"/>
    <x v="20"/>
    <x v="270"/>
    <x v="11"/>
    <s v="Consult."/>
    <m/>
    <n v="0"/>
    <n v="0"/>
    <m/>
    <m/>
    <x v="0"/>
    <m/>
    <n v="0"/>
    <n v="0"/>
    <m/>
    <m/>
    <n v="0.5"/>
    <n v="0"/>
    <n v="0"/>
  </r>
  <r>
    <n v="373"/>
    <x v="21"/>
    <x v="302"/>
    <x v="3"/>
    <s v="examin."/>
    <m/>
    <n v="400"/>
    <n v="400"/>
    <m/>
    <m/>
    <x v="0"/>
    <m/>
    <n v="400"/>
    <n v="400"/>
    <m/>
    <m/>
    <n v="0.5"/>
    <n v="200"/>
    <n v="200"/>
  </r>
  <r>
    <n v="374"/>
    <x v="21"/>
    <x v="303"/>
    <x v="3"/>
    <s v="examin."/>
    <m/>
    <n v="400"/>
    <n v="400"/>
    <m/>
    <m/>
    <x v="0"/>
    <m/>
    <n v="400"/>
    <n v="400"/>
    <m/>
    <m/>
    <n v="0.5"/>
    <n v="200"/>
    <n v="200"/>
  </r>
  <r>
    <n v="375"/>
    <x v="21"/>
    <x v="156"/>
    <x v="4"/>
    <s v="Consult."/>
    <m/>
    <n v="50"/>
    <n v="50"/>
    <m/>
    <m/>
    <x v="0"/>
    <m/>
    <n v="50"/>
    <n v="50"/>
    <m/>
    <m/>
    <n v="0.5"/>
    <n v="25"/>
    <n v="25"/>
  </r>
  <r>
    <n v="376"/>
    <x v="21"/>
    <x v="189"/>
    <x v="4"/>
    <s v="Consult."/>
    <m/>
    <n v="50"/>
    <n v="50"/>
    <m/>
    <m/>
    <x v="0"/>
    <m/>
    <n v="50"/>
    <n v="50"/>
    <m/>
    <m/>
    <n v="0.5"/>
    <n v="25"/>
    <n v="25"/>
  </r>
  <r>
    <n v="377"/>
    <x v="21"/>
    <x v="304"/>
    <x v="6"/>
    <s v="examin."/>
    <m/>
    <n v="200"/>
    <n v="200"/>
    <m/>
    <m/>
    <x v="0"/>
    <m/>
    <n v="200"/>
    <n v="200"/>
    <m/>
    <m/>
    <n v="0.5"/>
    <n v="100"/>
    <n v="100"/>
  </r>
  <r>
    <n v="378"/>
    <x v="22"/>
    <x v="305"/>
    <x v="1"/>
    <s v="examin."/>
    <m/>
    <n v="600"/>
    <n v="600"/>
    <m/>
    <n v="300"/>
    <x v="0"/>
    <m/>
    <n v="300"/>
    <n v="300"/>
    <m/>
    <m/>
    <n v="0.5"/>
    <n v="300"/>
    <n v="0"/>
  </r>
  <r>
    <n v="379"/>
    <x v="22"/>
    <x v="306"/>
    <x v="1"/>
    <s v="Consult."/>
    <m/>
    <n v="100"/>
    <n v="100"/>
    <m/>
    <n v="50"/>
    <x v="0"/>
    <m/>
    <n v="50"/>
    <n v="50"/>
    <m/>
    <m/>
    <n v="0.5"/>
    <n v="50"/>
    <n v="0"/>
  </r>
  <r>
    <n v="380"/>
    <x v="22"/>
    <x v="307"/>
    <x v="1"/>
    <s v="examin."/>
    <m/>
    <n v="600"/>
    <n v="600"/>
    <m/>
    <n v="175"/>
    <x v="2"/>
    <n v="245"/>
    <n v="180"/>
    <n v="180"/>
    <m/>
    <m/>
    <n v="0.5"/>
    <n v="177.5"/>
    <n v="2.5"/>
  </r>
  <r>
    <n v="381"/>
    <x v="22"/>
    <x v="119"/>
    <x v="1"/>
    <s v="Consult."/>
    <m/>
    <n v="100"/>
    <n v="100"/>
    <m/>
    <n v="50"/>
    <x v="0"/>
    <m/>
    <n v="50"/>
    <n v="50"/>
    <m/>
    <m/>
    <n v="0.5"/>
    <n v="50"/>
    <n v="0"/>
  </r>
  <r>
    <n v="382"/>
    <x v="22"/>
    <x v="308"/>
    <x v="1"/>
    <s v="examin."/>
    <s v="Instapay"/>
    <n v="600"/>
    <n v="0"/>
    <n v="600"/>
    <n v="300"/>
    <x v="0"/>
    <m/>
    <n v="-300"/>
    <n v="300"/>
    <m/>
    <m/>
    <n v="0.5"/>
    <n v="300"/>
    <n v="0"/>
  </r>
  <r>
    <n v="383"/>
    <x v="22"/>
    <x v="309"/>
    <x v="1"/>
    <s v="examin."/>
    <s v="instapay"/>
    <n v="600"/>
    <n v="0"/>
    <n v="600"/>
    <n v="300"/>
    <x v="0"/>
    <m/>
    <n v="-300"/>
    <n v="300"/>
    <m/>
    <m/>
    <n v="0.5"/>
    <n v="300"/>
    <n v="0"/>
  </r>
  <r>
    <n v="384"/>
    <x v="22"/>
    <x v="294"/>
    <x v="1"/>
    <s v="Consult."/>
    <m/>
    <n v="100"/>
    <n v="100"/>
    <m/>
    <n v="50"/>
    <x v="0"/>
    <m/>
    <n v="50"/>
    <n v="50"/>
    <m/>
    <m/>
    <n v="0.5"/>
    <n v="50"/>
    <n v="0"/>
  </r>
  <r>
    <n v="385"/>
    <x v="22"/>
    <x v="310"/>
    <x v="1"/>
    <s v="examin."/>
    <m/>
    <n v="600"/>
    <n v="600"/>
    <m/>
    <n v="300"/>
    <x v="0"/>
    <m/>
    <n v="300"/>
    <n v="300"/>
    <m/>
    <m/>
    <n v="0.5"/>
    <n v="300"/>
    <n v="0"/>
  </r>
  <r>
    <n v="386"/>
    <x v="22"/>
    <x v="311"/>
    <x v="19"/>
    <s v="examin."/>
    <m/>
    <n v="500"/>
    <n v="500"/>
    <m/>
    <n v="250"/>
    <x v="0"/>
    <m/>
    <n v="250"/>
    <n v="250"/>
    <m/>
    <m/>
    <n v="0.5"/>
    <n v="250"/>
    <n v="0"/>
  </r>
  <r>
    <n v="387"/>
    <x v="22"/>
    <x v="312"/>
    <x v="19"/>
    <s v="Consult."/>
    <m/>
    <n v="100"/>
    <n v="100"/>
    <m/>
    <n v="50"/>
    <x v="0"/>
    <m/>
    <n v="50"/>
    <n v="50"/>
    <m/>
    <m/>
    <n v="0.5"/>
    <n v="50"/>
    <n v="0"/>
  </r>
  <r>
    <n v="388"/>
    <x v="22"/>
    <x v="313"/>
    <x v="4"/>
    <s v="examin."/>
    <m/>
    <n v="400"/>
    <n v="400"/>
    <m/>
    <m/>
    <x v="0"/>
    <m/>
    <n v="400"/>
    <n v="400"/>
    <m/>
    <m/>
    <n v="0.5"/>
    <n v="200"/>
    <n v="200"/>
  </r>
  <r>
    <n v="389"/>
    <x v="22"/>
    <x v="314"/>
    <x v="4"/>
    <s v="examin."/>
    <m/>
    <n v="400"/>
    <n v="400"/>
    <m/>
    <m/>
    <x v="2"/>
    <n v="265"/>
    <n v="135"/>
    <n v="135"/>
    <m/>
    <m/>
    <n v="0.5"/>
    <n v="67.5"/>
    <n v="67.5"/>
  </r>
  <r>
    <n v="390"/>
    <x v="22"/>
    <x v="315"/>
    <x v="4"/>
    <s v="Consult."/>
    <m/>
    <n v="50"/>
    <n v="50"/>
    <m/>
    <m/>
    <x v="0"/>
    <m/>
    <n v="50"/>
    <n v="50"/>
    <m/>
    <m/>
    <n v="0.5"/>
    <n v="25"/>
    <n v="25"/>
  </r>
  <r>
    <n v="391"/>
    <x v="22"/>
    <x v="316"/>
    <x v="2"/>
    <s v="examin."/>
    <m/>
    <n v="400"/>
    <n v="400"/>
    <m/>
    <m/>
    <x v="0"/>
    <m/>
    <n v="400"/>
    <n v="400"/>
    <m/>
    <m/>
    <n v="0.5"/>
    <n v="200"/>
    <n v="200"/>
  </r>
  <r>
    <n v="392"/>
    <x v="22"/>
    <x v="169"/>
    <x v="6"/>
    <s v="Consult."/>
    <m/>
    <n v="0"/>
    <n v="0"/>
    <m/>
    <m/>
    <x v="0"/>
    <m/>
    <n v="0"/>
    <n v="0"/>
    <m/>
    <m/>
    <n v="0.5"/>
    <n v="0"/>
    <n v="0"/>
  </r>
  <r>
    <n v="393"/>
    <x v="23"/>
    <x v="317"/>
    <x v="16"/>
    <s v="examin."/>
    <m/>
    <n v="500"/>
    <n v="500"/>
    <m/>
    <m/>
    <x v="2"/>
    <n v="350"/>
    <n v="150"/>
    <n v="150"/>
    <m/>
    <m/>
    <n v="0.5"/>
    <n v="75"/>
    <n v="75"/>
  </r>
  <r>
    <n v="394"/>
    <x v="23"/>
    <x v="318"/>
    <x v="16"/>
    <s v="examin."/>
    <m/>
    <n v="500"/>
    <n v="500"/>
    <m/>
    <m/>
    <x v="2"/>
    <n v="350"/>
    <n v="150"/>
    <n v="150"/>
    <m/>
    <m/>
    <n v="0.5"/>
    <n v="75"/>
    <n v="75"/>
  </r>
  <r>
    <n v="395"/>
    <x v="23"/>
    <x v="319"/>
    <x v="16"/>
    <s v="examin."/>
    <m/>
    <n v="500"/>
    <n v="500"/>
    <m/>
    <m/>
    <x v="2"/>
    <n v="350"/>
    <n v="150"/>
    <n v="150"/>
    <m/>
    <m/>
    <n v="0.5"/>
    <n v="75"/>
    <n v="75"/>
  </r>
  <r>
    <n v="396"/>
    <x v="23"/>
    <x v="200"/>
    <x v="16"/>
    <s v="Consult."/>
    <m/>
    <n v="100"/>
    <n v="100"/>
    <m/>
    <m/>
    <x v="0"/>
    <m/>
    <n v="100"/>
    <n v="100"/>
    <m/>
    <m/>
    <n v="0.5"/>
    <n v="50"/>
    <n v="50"/>
  </r>
  <r>
    <n v="397"/>
    <x v="23"/>
    <x v="287"/>
    <x v="16"/>
    <s v="Consult."/>
    <m/>
    <n v="100"/>
    <n v="100"/>
    <m/>
    <m/>
    <x v="0"/>
    <m/>
    <n v="100"/>
    <n v="100"/>
    <m/>
    <m/>
    <n v="0.5"/>
    <n v="50"/>
    <n v="50"/>
  </r>
  <r>
    <n v="398"/>
    <x v="23"/>
    <x v="320"/>
    <x v="16"/>
    <s v="Consult."/>
    <m/>
    <n v="100"/>
    <n v="100"/>
    <m/>
    <m/>
    <x v="0"/>
    <m/>
    <n v="100"/>
    <n v="100"/>
    <m/>
    <m/>
    <n v="0.5"/>
    <n v="50"/>
    <n v="50"/>
  </r>
  <r>
    <n v="399"/>
    <x v="23"/>
    <x v="321"/>
    <x v="16"/>
    <s v="examin."/>
    <m/>
    <n v="500"/>
    <n v="500"/>
    <m/>
    <m/>
    <x v="0"/>
    <m/>
    <n v="500"/>
    <n v="500"/>
    <m/>
    <m/>
    <n v="0.5"/>
    <n v="250"/>
    <n v="250"/>
  </r>
  <r>
    <n v="400"/>
    <x v="23"/>
    <x v="236"/>
    <x v="16"/>
    <s v="Consult."/>
    <m/>
    <n v="100"/>
    <n v="100"/>
    <m/>
    <m/>
    <x v="0"/>
    <m/>
    <n v="100"/>
    <n v="100"/>
    <m/>
    <m/>
    <n v="0.5"/>
    <n v="50"/>
    <n v="50"/>
  </r>
  <r>
    <n v="401"/>
    <x v="23"/>
    <x v="322"/>
    <x v="16"/>
    <s v="Consult."/>
    <m/>
    <n v="100"/>
    <n v="100"/>
    <m/>
    <m/>
    <x v="0"/>
    <m/>
    <n v="100"/>
    <n v="100"/>
    <m/>
    <m/>
    <n v="0.5"/>
    <n v="50"/>
    <n v="50"/>
  </r>
  <r>
    <n v="402"/>
    <x v="23"/>
    <x v="257"/>
    <x v="5"/>
    <s v="Consult."/>
    <m/>
    <n v="0"/>
    <n v="0"/>
    <m/>
    <m/>
    <x v="0"/>
    <m/>
    <n v="0"/>
    <n v="0"/>
    <m/>
    <m/>
    <n v="0.5"/>
    <n v="0"/>
    <n v="0"/>
  </r>
  <r>
    <n v="403"/>
    <x v="23"/>
    <x v="323"/>
    <x v="9"/>
    <s v="examin."/>
    <m/>
    <n v="400"/>
    <n v="400"/>
    <m/>
    <n v="200"/>
    <x v="0"/>
    <m/>
    <n v="200"/>
    <n v="200"/>
    <m/>
    <m/>
    <n v="0.5"/>
    <n v="200"/>
    <n v="0"/>
  </r>
  <r>
    <n v="404"/>
    <x v="23"/>
    <x v="324"/>
    <x v="3"/>
    <s v="other"/>
    <s v="dressing"/>
    <n v="300"/>
    <n v="300"/>
    <m/>
    <m/>
    <x v="0"/>
    <m/>
    <n v="300"/>
    <n v="300"/>
    <m/>
    <m/>
    <n v="0.5"/>
    <n v="150"/>
    <n v="150"/>
  </r>
  <r>
    <n v="405"/>
    <x v="23"/>
    <x v="325"/>
    <x v="3"/>
    <s v="Consult."/>
    <m/>
    <n v="240"/>
    <n v="240"/>
    <m/>
    <m/>
    <x v="0"/>
    <m/>
    <n v="240"/>
    <n v="240"/>
    <s v="نقابة التجاريين"/>
    <m/>
    <n v="0.5"/>
    <n v="120"/>
    <n v="120"/>
  </r>
  <r>
    <n v="406"/>
    <x v="23"/>
    <x v="326"/>
    <x v="12"/>
    <s v="examin."/>
    <s v="instapay"/>
    <n v="600"/>
    <n v="600"/>
    <m/>
    <n v="300"/>
    <x v="0"/>
    <m/>
    <n v="300"/>
    <n v="300"/>
    <m/>
    <m/>
    <n v="0.5"/>
    <n v="300"/>
    <n v="0"/>
  </r>
  <r>
    <n v="407"/>
    <x v="23"/>
    <x v="93"/>
    <x v="12"/>
    <s v="examin."/>
    <m/>
    <n v="600"/>
    <n v="600"/>
    <m/>
    <n v="300"/>
    <x v="0"/>
    <m/>
    <n v="300"/>
    <n v="300"/>
    <m/>
    <m/>
    <n v="0.5"/>
    <n v="300"/>
    <n v="0"/>
  </r>
  <r>
    <n v="408"/>
    <x v="23"/>
    <x v="327"/>
    <x v="12"/>
    <s v="examin."/>
    <m/>
    <n v="600"/>
    <n v="600"/>
    <m/>
    <n v="300"/>
    <x v="0"/>
    <m/>
    <n v="300"/>
    <n v="300"/>
    <m/>
    <m/>
    <n v="0.5"/>
    <n v="300"/>
    <n v="0"/>
  </r>
  <r>
    <n v="409"/>
    <x v="23"/>
    <x v="328"/>
    <x v="12"/>
    <s v="examin."/>
    <m/>
    <n v="600"/>
    <n v="600"/>
    <m/>
    <n v="300"/>
    <x v="0"/>
    <m/>
    <n v="300"/>
    <n v="300"/>
    <m/>
    <m/>
    <n v="0.5"/>
    <n v="300"/>
    <n v="0"/>
  </r>
  <r>
    <n v="410"/>
    <x v="23"/>
    <x v="329"/>
    <x v="12"/>
    <s v="examin."/>
    <m/>
    <n v="600"/>
    <n v="600"/>
    <m/>
    <n v="300"/>
    <x v="0"/>
    <m/>
    <n v="300"/>
    <n v="300"/>
    <m/>
    <m/>
    <n v="0.5"/>
    <n v="300"/>
    <n v="0"/>
  </r>
  <r>
    <n v="411"/>
    <x v="23"/>
    <x v="330"/>
    <x v="12"/>
    <s v="examin."/>
    <m/>
    <n v="600"/>
    <n v="600"/>
    <m/>
    <n v="215"/>
    <x v="3"/>
    <n v="170"/>
    <n v="215"/>
    <n v="215"/>
    <m/>
    <m/>
    <n v="0.5"/>
    <n v="215"/>
    <n v="0"/>
  </r>
  <r>
    <n v="412"/>
    <x v="23"/>
    <x v="331"/>
    <x v="18"/>
    <s v="examin."/>
    <m/>
    <n v="400"/>
    <n v="400"/>
    <m/>
    <n v="200"/>
    <x v="0"/>
    <m/>
    <n v="200"/>
    <n v="200"/>
    <m/>
    <m/>
    <n v="0.5"/>
    <n v="200"/>
    <n v="0"/>
  </r>
  <r>
    <n v="413"/>
    <x v="23"/>
    <x v="332"/>
    <x v="6"/>
    <s v="examin."/>
    <m/>
    <n v="200"/>
    <n v="200"/>
    <m/>
    <m/>
    <x v="0"/>
    <m/>
    <n v="200"/>
    <n v="200"/>
    <m/>
    <m/>
    <n v="0.5"/>
    <n v="100"/>
    <n v="100"/>
  </r>
  <r>
    <n v="414"/>
    <x v="23"/>
    <x v="333"/>
    <x v="8"/>
    <s v="other"/>
    <s v="تعليق محلول حديد"/>
    <n v="400"/>
    <n v="400"/>
    <m/>
    <m/>
    <x v="0"/>
    <m/>
    <n v="400"/>
    <n v="400"/>
    <m/>
    <m/>
    <n v="0"/>
    <n v="0"/>
    <n v="0"/>
  </r>
  <r>
    <n v="415"/>
    <x v="23"/>
    <x v="317"/>
    <x v="8"/>
    <s v="other"/>
    <s v="حقنة عضل"/>
    <n v="20"/>
    <n v="20"/>
    <m/>
    <m/>
    <x v="0"/>
    <m/>
    <n v="20"/>
    <n v="20"/>
    <m/>
    <m/>
    <n v="0"/>
    <n v="0"/>
    <n v="0"/>
  </r>
  <r>
    <n v="416"/>
    <x v="24"/>
    <x v="334"/>
    <x v="4"/>
    <s v="examin."/>
    <m/>
    <n v="400"/>
    <n v="400"/>
    <m/>
    <m/>
    <x v="2"/>
    <n v="265"/>
    <n v="135"/>
    <n v="135"/>
    <m/>
    <m/>
    <n v="0.5"/>
    <n v="67.5"/>
    <n v="67.5"/>
  </r>
  <r>
    <n v="417"/>
    <x v="24"/>
    <x v="334"/>
    <x v="4"/>
    <s v="other"/>
    <s v="فتح خراج صغير تحت مخدر"/>
    <n v="400"/>
    <n v="400"/>
    <m/>
    <m/>
    <x v="0"/>
    <m/>
    <n v="400"/>
    <n v="400"/>
    <m/>
    <m/>
    <n v="0.5"/>
    <n v="200"/>
    <n v="200"/>
  </r>
  <r>
    <n v="418"/>
    <x v="24"/>
    <x v="259"/>
    <x v="2"/>
    <s v="Consult."/>
    <m/>
    <n v="100"/>
    <n v="100"/>
    <m/>
    <m/>
    <x v="0"/>
    <m/>
    <n v="100"/>
    <n v="100"/>
    <m/>
    <m/>
    <n v="0.5"/>
    <n v="50"/>
    <n v="50"/>
  </r>
  <r>
    <n v="419"/>
    <x v="24"/>
    <x v="335"/>
    <x v="26"/>
    <s v="examin."/>
    <m/>
    <n v="400"/>
    <n v="400"/>
    <m/>
    <m/>
    <x v="0"/>
    <m/>
    <n v="400"/>
    <n v="400"/>
    <m/>
    <m/>
    <n v="0.5"/>
    <n v="200"/>
    <n v="200"/>
  </r>
  <r>
    <n v="420"/>
    <x v="24"/>
    <x v="336"/>
    <x v="5"/>
    <s v="examin."/>
    <s v="استخراج جسم غريب من الانف"/>
    <n v="550"/>
    <n v="550"/>
    <m/>
    <m/>
    <x v="0"/>
    <m/>
    <n v="550"/>
    <n v="550"/>
    <m/>
    <m/>
    <n v="0.5"/>
    <n v="275"/>
    <n v="275"/>
  </r>
  <r>
    <n v="421"/>
    <x v="24"/>
    <x v="337"/>
    <x v="10"/>
    <s v="examin."/>
    <m/>
    <n v="400"/>
    <n v="400"/>
    <m/>
    <n v="160"/>
    <x v="1"/>
    <n v="80"/>
    <n v="160"/>
    <n v="160"/>
    <m/>
    <m/>
    <n v="0.5"/>
    <n v="160"/>
    <n v="0"/>
  </r>
  <r>
    <n v="422"/>
    <x v="24"/>
    <x v="338"/>
    <x v="10"/>
    <s v="examin."/>
    <m/>
    <n v="400"/>
    <n v="400"/>
    <m/>
    <n v="160"/>
    <x v="1"/>
    <n v="80"/>
    <n v="160"/>
    <n v="160"/>
    <m/>
    <m/>
    <n v="0.5"/>
    <n v="160"/>
    <n v="0"/>
  </r>
  <r>
    <n v="423"/>
    <x v="24"/>
    <x v="339"/>
    <x v="3"/>
    <s v="examin."/>
    <m/>
    <n v="400"/>
    <n v="400"/>
    <m/>
    <m/>
    <x v="3"/>
    <n v="115"/>
    <n v="285"/>
    <n v="285"/>
    <m/>
    <m/>
    <n v="0.5"/>
    <n v="142.5"/>
    <n v="142.5"/>
  </r>
  <r>
    <n v="424"/>
    <x v="24"/>
    <x v="340"/>
    <x v="3"/>
    <s v="examin."/>
    <m/>
    <n v="400"/>
    <n v="400"/>
    <m/>
    <m/>
    <x v="0"/>
    <m/>
    <n v="400"/>
    <n v="400"/>
    <m/>
    <m/>
    <n v="0.5"/>
    <n v="200"/>
    <n v="200"/>
  </r>
  <r>
    <n v="425"/>
    <x v="24"/>
    <x v="341"/>
    <x v="3"/>
    <s v="examin."/>
    <m/>
    <n v="400"/>
    <n v="400"/>
    <m/>
    <m/>
    <x v="0"/>
    <m/>
    <n v="400"/>
    <n v="400"/>
    <m/>
    <m/>
    <n v="0.5"/>
    <n v="200"/>
    <n v="200"/>
  </r>
  <r>
    <n v="426"/>
    <x v="24"/>
    <x v="342"/>
    <x v="3"/>
    <s v="examin."/>
    <m/>
    <n v="400"/>
    <n v="400"/>
    <m/>
    <m/>
    <x v="0"/>
    <m/>
    <n v="400"/>
    <n v="400"/>
    <m/>
    <m/>
    <n v="0.5"/>
    <n v="200"/>
    <n v="200"/>
  </r>
  <r>
    <n v="427"/>
    <x v="24"/>
    <x v="343"/>
    <x v="1"/>
    <s v="examin."/>
    <m/>
    <n v="600"/>
    <n v="600"/>
    <m/>
    <n v="240"/>
    <x v="1"/>
    <n v="120"/>
    <n v="240"/>
    <n v="240"/>
    <m/>
    <m/>
    <n v="0.5"/>
    <n v="240"/>
    <n v="0"/>
  </r>
  <r>
    <n v="428"/>
    <x v="24"/>
    <x v="344"/>
    <x v="1"/>
    <s v="examin."/>
    <m/>
    <n v="600"/>
    <n v="600"/>
    <m/>
    <n v="215"/>
    <x v="3"/>
    <n v="170"/>
    <n v="215"/>
    <n v="215"/>
    <m/>
    <m/>
    <n v="0.5"/>
    <n v="215"/>
    <n v="0"/>
  </r>
  <r>
    <n v="429"/>
    <x v="24"/>
    <x v="345"/>
    <x v="1"/>
    <s v="examin."/>
    <s v="instapay"/>
    <n v="600"/>
    <n v="0"/>
    <n v="600"/>
    <n v="300"/>
    <x v="0"/>
    <m/>
    <n v="-300"/>
    <n v="300"/>
    <m/>
    <m/>
    <n v="0.5"/>
    <n v="300"/>
    <n v="0"/>
  </r>
  <r>
    <n v="430"/>
    <x v="24"/>
    <x v="309"/>
    <x v="1"/>
    <s v="Consult."/>
    <s v="instapay"/>
    <n v="100"/>
    <n v="100"/>
    <m/>
    <n v="50"/>
    <x v="0"/>
    <m/>
    <n v="50"/>
    <n v="50"/>
    <m/>
    <m/>
    <n v="0.5"/>
    <n v="50"/>
    <n v="0"/>
  </r>
  <r>
    <n v="431"/>
    <x v="24"/>
    <x v="308"/>
    <x v="1"/>
    <s v="Consult."/>
    <s v="instapay"/>
    <n v="100"/>
    <n v="100"/>
    <m/>
    <n v="50"/>
    <x v="0"/>
    <m/>
    <n v="50"/>
    <n v="50"/>
    <m/>
    <m/>
    <n v="0.5"/>
    <n v="50"/>
    <n v="0"/>
  </r>
  <r>
    <n v="432"/>
    <x v="24"/>
    <x v="169"/>
    <x v="6"/>
    <s v="Consult."/>
    <m/>
    <n v="0"/>
    <n v="0"/>
    <m/>
    <m/>
    <x v="0"/>
    <m/>
    <n v="0"/>
    <n v="0"/>
    <m/>
    <m/>
    <n v="0.5"/>
    <n v="0"/>
    <n v="0"/>
  </r>
  <r>
    <n v="433"/>
    <x v="25"/>
    <x v="346"/>
    <x v="10"/>
    <s v="examin."/>
    <m/>
    <n v="400"/>
    <n v="400"/>
    <m/>
    <n v="200"/>
    <x v="0"/>
    <m/>
    <n v="200"/>
    <n v="200"/>
    <m/>
    <m/>
    <n v="0.5"/>
    <n v="200"/>
    <n v="0"/>
  </r>
  <r>
    <n v="434"/>
    <x v="25"/>
    <x v="347"/>
    <x v="9"/>
    <s v="examin."/>
    <m/>
    <n v="600"/>
    <n v="600"/>
    <m/>
    <n v="110"/>
    <x v="2"/>
    <n v="380"/>
    <n v="110"/>
    <n v="110"/>
    <m/>
    <m/>
    <n v="0.5"/>
    <n v="110"/>
    <n v="0"/>
  </r>
  <r>
    <n v="435"/>
    <x v="25"/>
    <x v="348"/>
    <x v="3"/>
    <s v="examin."/>
    <s v="فتح خراج صغير تحت مخدر"/>
    <n v="470"/>
    <n v="470"/>
    <m/>
    <m/>
    <x v="0"/>
    <m/>
    <n v="470"/>
    <n v="470"/>
    <s v="نقابة المهندسين"/>
    <m/>
    <n v="0.5"/>
    <n v="235"/>
    <n v="235"/>
  </r>
  <r>
    <n v="436"/>
    <x v="25"/>
    <x v="349"/>
    <x v="22"/>
    <s v="examin."/>
    <s v="voda Cash"/>
    <n v="500"/>
    <n v="0"/>
    <n v="500"/>
    <n v="250"/>
    <x v="0"/>
    <m/>
    <n v="-250"/>
    <n v="250"/>
    <m/>
    <m/>
    <n v="0.5"/>
    <n v="250"/>
    <n v="0"/>
  </r>
  <r>
    <n v="437"/>
    <x v="25"/>
    <x v="350"/>
    <x v="2"/>
    <s v="examin."/>
    <m/>
    <n v="400"/>
    <n v="400"/>
    <m/>
    <m/>
    <x v="0"/>
    <m/>
    <n v="400"/>
    <n v="400"/>
    <m/>
    <m/>
    <n v="0.5"/>
    <n v="200"/>
    <n v="200"/>
  </r>
  <r>
    <n v="438"/>
    <x v="26"/>
    <x v="351"/>
    <x v="16"/>
    <s v="examin."/>
    <m/>
    <n v="500"/>
    <n v="500"/>
    <m/>
    <m/>
    <x v="3"/>
    <n v="140"/>
    <n v="360"/>
    <n v="360"/>
    <m/>
    <m/>
    <n v="0.5"/>
    <n v="180"/>
    <n v="180"/>
  </r>
  <r>
    <n v="439"/>
    <x v="26"/>
    <x v="352"/>
    <x v="16"/>
    <s v="examin."/>
    <m/>
    <n v="500"/>
    <n v="500"/>
    <m/>
    <m/>
    <x v="2"/>
    <n v="350"/>
    <n v="150"/>
    <n v="150"/>
    <m/>
    <m/>
    <n v="0.5"/>
    <n v="75"/>
    <n v="75"/>
  </r>
  <r>
    <n v="440"/>
    <x v="26"/>
    <x v="353"/>
    <x v="16"/>
    <s v="examin."/>
    <m/>
    <n v="500"/>
    <n v="500"/>
    <m/>
    <m/>
    <x v="2"/>
    <n v="350"/>
    <n v="150"/>
    <n v="150"/>
    <m/>
    <m/>
    <n v="0.5"/>
    <n v="75"/>
    <n v="75"/>
  </r>
  <r>
    <n v="441"/>
    <x v="26"/>
    <x v="354"/>
    <x v="16"/>
    <s v="examin."/>
    <m/>
    <n v="500"/>
    <n v="500"/>
    <m/>
    <m/>
    <x v="0"/>
    <m/>
    <n v="500"/>
    <n v="500"/>
    <m/>
    <m/>
    <n v="0.5"/>
    <n v="250"/>
    <n v="250"/>
  </r>
  <r>
    <n v="442"/>
    <x v="26"/>
    <x v="197"/>
    <x v="16"/>
    <s v="Consult."/>
    <m/>
    <n v="100"/>
    <n v="100"/>
    <m/>
    <m/>
    <x v="0"/>
    <m/>
    <n v="100"/>
    <n v="100"/>
    <m/>
    <m/>
    <n v="0.5"/>
    <n v="50"/>
    <n v="50"/>
  </r>
  <r>
    <n v="443"/>
    <x v="26"/>
    <x v="355"/>
    <x v="16"/>
    <s v="examin."/>
    <m/>
    <n v="500"/>
    <n v="500"/>
    <m/>
    <m/>
    <x v="0"/>
    <m/>
    <n v="500"/>
    <n v="500"/>
    <m/>
    <m/>
    <n v="0.5"/>
    <n v="250"/>
    <n v="250"/>
  </r>
  <r>
    <n v="444"/>
    <x v="26"/>
    <x v="356"/>
    <x v="3"/>
    <s v="examin."/>
    <m/>
    <n v="400"/>
    <n v="400"/>
    <m/>
    <m/>
    <x v="0"/>
    <m/>
    <n v="400"/>
    <n v="400"/>
    <m/>
    <m/>
    <n v="0.5"/>
    <n v="200"/>
    <n v="200"/>
  </r>
  <r>
    <n v="445"/>
    <x v="26"/>
    <x v="357"/>
    <x v="3"/>
    <s v="examin."/>
    <m/>
    <n v="400"/>
    <n v="400"/>
    <m/>
    <m/>
    <x v="0"/>
    <m/>
    <n v="400"/>
    <n v="400"/>
    <m/>
    <m/>
    <n v="0.5"/>
    <n v="200"/>
    <n v="200"/>
  </r>
  <r>
    <n v="446"/>
    <x v="26"/>
    <x v="358"/>
    <x v="3"/>
    <s v="Consult."/>
    <s v="dressing"/>
    <n v="200"/>
    <n v="200"/>
    <m/>
    <m/>
    <x v="0"/>
    <m/>
    <n v="200"/>
    <n v="200"/>
    <m/>
    <m/>
    <n v="0.5"/>
    <n v="100"/>
    <n v="100"/>
  </r>
  <r>
    <n v="447"/>
    <x v="26"/>
    <x v="232"/>
    <x v="3"/>
    <s v="Consult."/>
    <m/>
    <n v="100"/>
    <n v="100"/>
    <m/>
    <m/>
    <x v="0"/>
    <m/>
    <n v="100"/>
    <n v="100"/>
    <m/>
    <m/>
    <n v="0.5"/>
    <n v="50"/>
    <n v="50"/>
  </r>
  <r>
    <n v="448"/>
    <x v="26"/>
    <x v="8"/>
    <x v="3"/>
    <s v="Consult."/>
    <s v="dressing/ voda cash"/>
    <n v="200"/>
    <n v="0"/>
    <n v="200"/>
    <m/>
    <x v="0"/>
    <m/>
    <n v="0"/>
    <n v="200"/>
    <m/>
    <m/>
    <n v="0.5"/>
    <n v="100"/>
    <n v="100"/>
  </r>
  <r>
    <n v="449"/>
    <x v="26"/>
    <x v="359"/>
    <x v="5"/>
    <s v="examin."/>
    <m/>
    <n v="400"/>
    <n v="400"/>
    <m/>
    <m/>
    <x v="0"/>
    <m/>
    <n v="400"/>
    <n v="400"/>
    <m/>
    <m/>
    <n v="0.5"/>
    <n v="200"/>
    <n v="200"/>
  </r>
  <r>
    <n v="450"/>
    <x v="26"/>
    <x v="360"/>
    <x v="5"/>
    <s v="Consult."/>
    <m/>
    <n v="100"/>
    <n v="100"/>
    <m/>
    <m/>
    <x v="0"/>
    <m/>
    <n v="100"/>
    <n v="100"/>
    <m/>
    <m/>
    <n v="0.5"/>
    <n v="50"/>
    <n v="50"/>
  </r>
  <r>
    <n v="451"/>
    <x v="26"/>
    <x v="361"/>
    <x v="27"/>
    <s v="Consult."/>
    <s v="حشو عادي للاسنان"/>
    <n v="1400"/>
    <n v="1400"/>
    <m/>
    <m/>
    <x v="0"/>
    <m/>
    <n v="1400"/>
    <n v="1400"/>
    <m/>
    <m/>
    <n v="0.4"/>
    <n v="560"/>
    <n v="560"/>
  </r>
  <r>
    <n v="452"/>
    <x v="26"/>
    <x v="362"/>
    <x v="27"/>
    <s v="examin."/>
    <m/>
    <n v="200"/>
    <n v="200"/>
    <m/>
    <m/>
    <x v="0"/>
    <m/>
    <n v="200"/>
    <n v="200"/>
    <m/>
    <m/>
    <n v="0.4"/>
    <n v="80"/>
    <n v="80"/>
  </r>
  <r>
    <n v="453"/>
    <x v="26"/>
    <x v="363"/>
    <x v="1"/>
    <s v="examin."/>
    <m/>
    <n v="600"/>
    <n v="600"/>
    <m/>
    <n v="300"/>
    <x v="0"/>
    <m/>
    <n v="300"/>
    <n v="300"/>
    <m/>
    <m/>
    <n v="0.5"/>
    <n v="300"/>
    <n v="0"/>
  </r>
  <r>
    <n v="454"/>
    <x v="26"/>
    <x v="364"/>
    <x v="1"/>
    <s v="Consult."/>
    <m/>
    <n v="300"/>
    <n v="300"/>
    <m/>
    <n v="300"/>
    <x v="0"/>
    <m/>
    <n v="0"/>
    <n v="0"/>
    <m/>
    <m/>
    <n v="0.5"/>
    <n v="150"/>
    <n v="-150"/>
  </r>
  <r>
    <n v="455"/>
    <x v="26"/>
    <x v="365"/>
    <x v="1"/>
    <s v="examin."/>
    <m/>
    <n v="600"/>
    <n v="600"/>
    <m/>
    <n v="300"/>
    <x v="0"/>
    <m/>
    <n v="300"/>
    <n v="300"/>
    <m/>
    <m/>
    <n v="0.5"/>
    <n v="300"/>
    <n v="0"/>
  </r>
  <r>
    <n v="456"/>
    <x v="26"/>
    <x v="344"/>
    <x v="1"/>
    <s v="Consult."/>
    <m/>
    <n v="100"/>
    <n v="100"/>
    <m/>
    <n v="50"/>
    <x v="0"/>
    <m/>
    <n v="50"/>
    <n v="50"/>
    <m/>
    <m/>
    <n v="0.5"/>
    <n v="50"/>
    <n v="0"/>
  </r>
  <r>
    <n v="457"/>
    <x v="26"/>
    <x v="264"/>
    <x v="1"/>
    <s v="Consult."/>
    <m/>
    <n v="100"/>
    <n v="100"/>
    <m/>
    <n v="50"/>
    <x v="0"/>
    <m/>
    <n v="50"/>
    <n v="50"/>
    <m/>
    <m/>
    <n v="0.5"/>
    <n v="50"/>
    <n v="0"/>
  </r>
  <r>
    <n v="458"/>
    <x v="26"/>
    <x v="42"/>
    <x v="1"/>
    <s v="examin."/>
    <m/>
    <n v="600"/>
    <n v="600"/>
    <m/>
    <n v="300"/>
    <x v="0"/>
    <m/>
    <n v="300"/>
    <n v="300"/>
    <m/>
    <m/>
    <n v="0.5"/>
    <n v="300"/>
    <n v="0"/>
  </r>
  <r>
    <n v="459"/>
    <x v="26"/>
    <x v="345"/>
    <x v="1"/>
    <s v="Consult."/>
    <s v="instapay"/>
    <n v="100"/>
    <n v="0"/>
    <n v="100"/>
    <n v="50"/>
    <x v="0"/>
    <m/>
    <n v="-50"/>
    <n v="50"/>
    <m/>
    <m/>
    <n v="0.5"/>
    <n v="50"/>
    <n v="0"/>
  </r>
  <r>
    <n v="460"/>
    <x v="26"/>
    <x v="366"/>
    <x v="12"/>
    <s v="examin."/>
    <m/>
    <n v="600"/>
    <n v="600"/>
    <m/>
    <n v="300"/>
    <x v="0"/>
    <m/>
    <n v="300"/>
    <n v="300"/>
    <m/>
    <m/>
    <n v="0.5"/>
    <n v="300"/>
    <n v="0"/>
  </r>
  <r>
    <n v="461"/>
    <x v="26"/>
    <x v="367"/>
    <x v="12"/>
    <s v="Consult."/>
    <m/>
    <n v="300"/>
    <n v="300"/>
    <m/>
    <n v="150"/>
    <x v="0"/>
    <m/>
    <n v="150"/>
    <n v="150"/>
    <m/>
    <m/>
    <n v="0.5"/>
    <n v="150"/>
    <n v="0"/>
  </r>
  <r>
    <n v="462"/>
    <x v="26"/>
    <x v="247"/>
    <x v="12"/>
    <s v="Consult."/>
    <m/>
    <n v="300"/>
    <n v="300"/>
    <m/>
    <n v="150"/>
    <x v="0"/>
    <m/>
    <n v="150"/>
    <n v="150"/>
    <m/>
    <m/>
    <n v="0.5"/>
    <n v="150"/>
    <n v="0"/>
  </r>
  <r>
    <n v="463"/>
    <x v="26"/>
    <x v="127"/>
    <x v="12"/>
    <s v="examin."/>
    <s v="voda Cash"/>
    <n v="600"/>
    <n v="0"/>
    <n v="600"/>
    <n v="300"/>
    <x v="0"/>
    <m/>
    <n v="-300"/>
    <n v="300"/>
    <m/>
    <m/>
    <n v="0.5"/>
    <n v="300"/>
    <n v="0"/>
  </r>
  <r>
    <n v="464"/>
    <x v="26"/>
    <x v="368"/>
    <x v="4"/>
    <s v="examin."/>
    <m/>
    <n v="400"/>
    <n v="400"/>
    <m/>
    <m/>
    <x v="2"/>
    <n v="250"/>
    <n v="150"/>
    <n v="150"/>
    <m/>
    <m/>
    <n v="0.5"/>
    <n v="75"/>
    <n v="75"/>
  </r>
  <r>
    <n v="465"/>
    <x v="26"/>
    <x v="360"/>
    <x v="4"/>
    <s v="examin."/>
    <m/>
    <n v="400"/>
    <n v="400"/>
    <m/>
    <m/>
    <x v="0"/>
    <m/>
    <n v="400"/>
    <n v="400"/>
    <m/>
    <m/>
    <n v="0.5"/>
    <n v="200"/>
    <n v="200"/>
  </r>
  <r>
    <n v="466"/>
    <x v="26"/>
    <x v="369"/>
    <x v="4"/>
    <s v="examin."/>
    <m/>
    <n v="400"/>
    <n v="400"/>
    <m/>
    <m/>
    <x v="0"/>
    <m/>
    <n v="400"/>
    <n v="400"/>
    <m/>
    <m/>
    <n v="0.5"/>
    <n v="200"/>
    <n v="200"/>
  </r>
  <r>
    <n v="467"/>
    <x v="26"/>
    <x v="369"/>
    <x v="4"/>
    <s v="other"/>
    <s v="ظفر غائر + ازالة فطريات"/>
    <n v="1000"/>
    <n v="1000"/>
    <m/>
    <m/>
    <x v="0"/>
    <m/>
    <n v="1000"/>
    <n v="1000"/>
    <m/>
    <m/>
    <n v="0.5"/>
    <n v="500"/>
    <n v="500"/>
  </r>
  <r>
    <n v="468"/>
    <x v="26"/>
    <x v="311"/>
    <x v="19"/>
    <s v="Consult."/>
    <m/>
    <n v="100"/>
    <n v="100"/>
    <m/>
    <n v="50"/>
    <x v="0"/>
    <m/>
    <n v="50"/>
    <n v="50"/>
    <m/>
    <m/>
    <n v="0.5"/>
    <n v="50"/>
    <n v="0"/>
  </r>
  <r>
    <n v="469"/>
    <x v="26"/>
    <x v="370"/>
    <x v="19"/>
    <s v="examin."/>
    <m/>
    <n v="500"/>
    <n v="500"/>
    <m/>
    <n v="250"/>
    <x v="0"/>
    <m/>
    <n v="250"/>
    <n v="250"/>
    <m/>
    <m/>
    <n v="0.5"/>
    <n v="250"/>
    <n v="0"/>
  </r>
  <r>
    <n v="470"/>
    <x v="26"/>
    <x v="371"/>
    <x v="19"/>
    <s v="examin."/>
    <m/>
    <n v="500"/>
    <n v="500"/>
    <m/>
    <n v="200"/>
    <x v="1"/>
    <n v="100"/>
    <n v="200"/>
    <n v="200"/>
    <m/>
    <m/>
    <n v="0.5"/>
    <n v="200"/>
    <n v="0"/>
  </r>
  <r>
    <n v="471"/>
    <x v="26"/>
    <x v="372"/>
    <x v="24"/>
    <s v="Consult."/>
    <m/>
    <n v="100"/>
    <n v="100"/>
    <m/>
    <n v="50"/>
    <x v="0"/>
    <m/>
    <n v="50"/>
    <n v="50"/>
    <m/>
    <m/>
    <n v="0.5"/>
    <n v="50"/>
    <n v="0"/>
  </r>
  <r>
    <n v="472"/>
    <x v="26"/>
    <x v="373"/>
    <x v="13"/>
    <s v="examin."/>
    <m/>
    <n v="400"/>
    <n v="400"/>
    <m/>
    <n v="160"/>
    <x v="1"/>
    <n v="80"/>
    <n v="160"/>
    <n v="160"/>
    <m/>
    <m/>
    <n v="0.5"/>
    <n v="160"/>
    <n v="0"/>
  </r>
  <r>
    <n v="473"/>
    <x v="26"/>
    <x v="374"/>
    <x v="31"/>
    <s v="session"/>
    <m/>
    <n v="0"/>
    <n v="0"/>
    <m/>
    <m/>
    <x v="0"/>
    <m/>
    <n v="0"/>
    <n v="0"/>
    <m/>
    <m/>
    <n v="0.5"/>
    <n v="0"/>
    <n v="0"/>
  </r>
  <r>
    <n v="474"/>
    <x v="26"/>
    <x v="375"/>
    <x v="31"/>
    <s v="session"/>
    <m/>
    <n v="0"/>
    <n v="0"/>
    <m/>
    <m/>
    <x v="0"/>
    <m/>
    <n v="0"/>
    <n v="0"/>
    <m/>
    <m/>
    <n v="0.5"/>
    <n v="0"/>
    <n v="0"/>
  </r>
  <r>
    <n v="475"/>
    <x v="26"/>
    <x v="376"/>
    <x v="31"/>
    <s v="session"/>
    <m/>
    <n v="0"/>
    <n v="0"/>
    <m/>
    <m/>
    <x v="0"/>
    <m/>
    <n v="0"/>
    <n v="0"/>
    <m/>
    <m/>
    <n v="0.5"/>
    <n v="0"/>
    <n v="0"/>
  </r>
  <r>
    <n v="476"/>
    <x v="26"/>
    <x v="377"/>
    <x v="6"/>
    <s v="examin."/>
    <s v="تحت حساب حشو"/>
    <n v="1000"/>
    <n v="1000"/>
    <m/>
    <m/>
    <x v="0"/>
    <m/>
    <n v="1000"/>
    <n v="1000"/>
    <m/>
    <m/>
    <n v="0.5"/>
    <n v="500"/>
    <n v="500"/>
  </r>
  <r>
    <n v="477"/>
    <x v="26"/>
    <x v="232"/>
    <x v="8"/>
    <s v="other"/>
    <s v="اختبار + حقنة"/>
    <n v="50"/>
    <n v="50"/>
    <m/>
    <m/>
    <x v="0"/>
    <m/>
    <n v="50"/>
    <n v="50"/>
    <m/>
    <m/>
    <n v="0"/>
    <n v="0"/>
    <n v="0"/>
  </r>
  <r>
    <n v="478"/>
    <x v="27"/>
    <x v="378"/>
    <x v="4"/>
    <s v="examin."/>
    <m/>
    <n v="400"/>
    <n v="400"/>
    <m/>
    <m/>
    <x v="2"/>
    <n v="250"/>
    <n v="150"/>
    <n v="150"/>
    <m/>
    <m/>
    <n v="0.5"/>
    <n v="75"/>
    <n v="75"/>
  </r>
  <r>
    <n v="479"/>
    <x v="27"/>
    <x v="378"/>
    <x v="4"/>
    <s v="other"/>
    <s v="dressing"/>
    <n v="500"/>
    <n v="500"/>
    <m/>
    <m/>
    <x v="0"/>
    <m/>
    <n v="500"/>
    <n v="500"/>
    <m/>
    <m/>
    <n v="0.5"/>
    <n v="250"/>
    <n v="250"/>
  </r>
  <r>
    <n v="480"/>
    <x v="27"/>
    <x v="379"/>
    <x v="4"/>
    <s v="examin."/>
    <m/>
    <n v="400"/>
    <n v="400"/>
    <m/>
    <m/>
    <x v="2"/>
    <n v="250"/>
    <n v="150"/>
    <n v="150"/>
    <m/>
    <m/>
    <n v="0.5"/>
    <n v="75"/>
    <n v="75"/>
  </r>
  <r>
    <n v="481"/>
    <x v="27"/>
    <x v="380"/>
    <x v="4"/>
    <s v="examin."/>
    <m/>
    <n v="400"/>
    <n v="400"/>
    <m/>
    <m/>
    <x v="2"/>
    <n v="250"/>
    <n v="150"/>
    <n v="150"/>
    <m/>
    <m/>
    <n v="0.5"/>
    <n v="75"/>
    <n v="75"/>
  </r>
  <r>
    <n v="482"/>
    <x v="27"/>
    <x v="313"/>
    <x v="4"/>
    <s v="Consult."/>
    <s v="voda Cash"/>
    <n v="50"/>
    <n v="0"/>
    <n v="50"/>
    <m/>
    <x v="0"/>
    <m/>
    <n v="0"/>
    <n v="50"/>
    <m/>
    <m/>
    <n v="0.5"/>
    <n v="25"/>
    <n v="25"/>
  </r>
  <r>
    <n v="483"/>
    <x v="27"/>
    <x v="381"/>
    <x v="4"/>
    <s v="examin."/>
    <m/>
    <n v="400"/>
    <n v="400"/>
    <m/>
    <m/>
    <x v="0"/>
    <m/>
    <n v="400"/>
    <n v="400"/>
    <m/>
    <m/>
    <n v="0.5"/>
    <n v="200"/>
    <n v="200"/>
  </r>
  <r>
    <n v="484"/>
    <x v="27"/>
    <x v="382"/>
    <x v="4"/>
    <s v="Consult."/>
    <m/>
    <n v="50"/>
    <n v="50"/>
    <m/>
    <m/>
    <x v="0"/>
    <m/>
    <n v="50"/>
    <n v="50"/>
    <m/>
    <m/>
    <n v="0.5"/>
    <n v="25"/>
    <n v="25"/>
  </r>
  <r>
    <n v="485"/>
    <x v="27"/>
    <x v="257"/>
    <x v="5"/>
    <s v="Consult."/>
    <m/>
    <n v="100"/>
    <n v="100"/>
    <m/>
    <m/>
    <x v="0"/>
    <m/>
    <n v="100"/>
    <n v="100"/>
    <m/>
    <m/>
    <n v="0.5"/>
    <n v="50"/>
    <n v="50"/>
  </r>
  <r>
    <n v="486"/>
    <x v="27"/>
    <x v="356"/>
    <x v="3"/>
    <s v="Consult."/>
    <m/>
    <n v="100"/>
    <n v="100"/>
    <m/>
    <m/>
    <x v="0"/>
    <m/>
    <n v="100"/>
    <n v="100"/>
    <m/>
    <m/>
    <n v="0.5"/>
    <n v="50"/>
    <n v="50"/>
  </r>
  <r>
    <n v="487"/>
    <x v="27"/>
    <x v="155"/>
    <x v="3"/>
    <s v="examin."/>
    <s v="dressing"/>
    <n v="600"/>
    <n v="600"/>
    <m/>
    <m/>
    <x v="0"/>
    <m/>
    <n v="600"/>
    <n v="600"/>
    <m/>
    <m/>
    <n v="0.5"/>
    <n v="300"/>
    <n v="300"/>
  </r>
  <r>
    <n v="488"/>
    <x v="27"/>
    <x v="383"/>
    <x v="10"/>
    <s v="examin."/>
    <m/>
    <n v="400"/>
    <n v="400"/>
    <m/>
    <n v="160"/>
    <x v="1"/>
    <n v="80"/>
    <n v="160"/>
    <n v="160"/>
    <m/>
    <m/>
    <n v="0.5"/>
    <n v="160"/>
    <n v="0"/>
  </r>
  <r>
    <n v="489"/>
    <x v="27"/>
    <x v="384"/>
    <x v="18"/>
    <s v="examin."/>
    <m/>
    <n v="400"/>
    <n v="400"/>
    <m/>
    <n v="160"/>
    <x v="1"/>
    <n v="80"/>
    <n v="160"/>
    <n v="160"/>
    <m/>
    <m/>
    <n v="0.5"/>
    <n v="160"/>
    <n v="0"/>
  </r>
  <r>
    <n v="490"/>
    <x v="27"/>
    <x v="148"/>
    <x v="6"/>
    <s v="Consult."/>
    <m/>
    <n v="0"/>
    <n v="0"/>
    <m/>
    <m/>
    <x v="0"/>
    <m/>
    <n v="0"/>
    <n v="0"/>
    <m/>
    <m/>
    <n v="0.5"/>
    <n v="0"/>
    <n v="0"/>
  </r>
  <r>
    <n v="491"/>
    <x v="27"/>
    <x v="356"/>
    <x v="8"/>
    <s v="other"/>
    <s v="ECG"/>
    <n v="200"/>
    <n v="200"/>
    <m/>
    <m/>
    <x v="0"/>
    <m/>
    <n v="200"/>
    <n v="200"/>
    <m/>
    <m/>
    <n v="0"/>
    <n v="0"/>
    <n v="0"/>
  </r>
  <r>
    <n v="492"/>
    <x v="27"/>
    <x v="385"/>
    <x v="8"/>
    <s v="other"/>
    <s v="فك غرز"/>
    <n v="100"/>
    <n v="100"/>
    <m/>
    <m/>
    <x v="0"/>
    <m/>
    <n v="100"/>
    <n v="100"/>
    <m/>
    <m/>
    <n v="0"/>
    <n v="0"/>
    <n v="0"/>
  </r>
  <r>
    <n v="493"/>
    <x v="27"/>
    <x v="257"/>
    <x v="8"/>
    <s v="other"/>
    <s v="حقنة عضل"/>
    <n v="20"/>
    <n v="20"/>
    <m/>
    <m/>
    <x v="0"/>
    <m/>
    <n v="20"/>
    <n v="20"/>
    <m/>
    <m/>
    <n v="0"/>
    <n v="0"/>
    <n v="0"/>
  </r>
  <r>
    <n v="494"/>
    <x v="28"/>
    <x v="386"/>
    <x v="1"/>
    <s v="examin."/>
    <m/>
    <n v="600"/>
    <n v="600"/>
    <m/>
    <n v="300"/>
    <x v="0"/>
    <m/>
    <n v="300"/>
    <n v="300"/>
    <m/>
    <m/>
    <n v="0.5"/>
    <n v="300"/>
    <n v="0"/>
  </r>
  <r>
    <n v="495"/>
    <x v="28"/>
    <x v="363"/>
    <x v="1"/>
    <s v="Consult."/>
    <m/>
    <n v="100"/>
    <n v="100"/>
    <m/>
    <n v="50"/>
    <x v="0"/>
    <m/>
    <n v="50"/>
    <n v="50"/>
    <m/>
    <m/>
    <n v="0.5"/>
    <n v="50"/>
    <n v="0"/>
  </r>
  <r>
    <n v="496"/>
    <x v="28"/>
    <x v="387"/>
    <x v="1"/>
    <s v="Consult."/>
    <m/>
    <n v="100"/>
    <n v="100"/>
    <m/>
    <n v="50"/>
    <x v="0"/>
    <m/>
    <n v="50"/>
    <n v="50"/>
    <m/>
    <m/>
    <n v="0.5"/>
    <n v="50"/>
    <n v="0"/>
  </r>
  <r>
    <n v="497"/>
    <x v="28"/>
    <x v="388"/>
    <x v="9"/>
    <s v="examin."/>
    <m/>
    <n v="600"/>
    <n v="600"/>
    <m/>
    <n v="110"/>
    <x v="2"/>
    <n v="380"/>
    <n v="110"/>
    <n v="110"/>
    <m/>
    <m/>
    <n v="0.5"/>
    <n v="110"/>
    <n v="0"/>
  </r>
  <r>
    <n v="498"/>
    <x v="28"/>
    <x v="389"/>
    <x v="9"/>
    <s v="Consult."/>
    <m/>
    <n v="0"/>
    <n v="0"/>
    <m/>
    <m/>
    <x v="0"/>
    <m/>
    <n v="0"/>
    <n v="0"/>
    <m/>
    <m/>
    <n v="0.5"/>
    <n v="0"/>
    <n v="0"/>
  </r>
  <r>
    <n v="499"/>
    <x v="28"/>
    <x v="390"/>
    <x v="4"/>
    <s v="examin."/>
    <m/>
    <n v="400"/>
    <n v="400"/>
    <m/>
    <m/>
    <x v="2"/>
    <n v="250"/>
    <n v="150"/>
    <n v="150"/>
    <m/>
    <m/>
    <n v="0.5"/>
    <n v="75"/>
    <n v="75"/>
  </r>
  <r>
    <n v="500"/>
    <x v="28"/>
    <x v="391"/>
    <x v="4"/>
    <s v="Consult."/>
    <m/>
    <n v="50"/>
    <n v="50"/>
    <m/>
    <m/>
    <x v="0"/>
    <m/>
    <n v="50"/>
    <n v="50"/>
    <m/>
    <m/>
    <n v="0.5"/>
    <n v="25"/>
    <n v="25"/>
  </r>
  <r>
    <n v="501"/>
    <x v="28"/>
    <x v="392"/>
    <x v="4"/>
    <s v="examin."/>
    <m/>
    <n v="400"/>
    <n v="400"/>
    <m/>
    <m/>
    <x v="0"/>
    <m/>
    <n v="400"/>
    <n v="400"/>
    <m/>
    <m/>
    <n v="0.5"/>
    <n v="200"/>
    <n v="200"/>
  </r>
  <r>
    <n v="502"/>
    <x v="28"/>
    <x v="393"/>
    <x v="4"/>
    <s v="examin."/>
    <m/>
    <n v="400"/>
    <n v="400"/>
    <m/>
    <m/>
    <x v="0"/>
    <m/>
    <n v="400"/>
    <n v="400"/>
    <m/>
    <m/>
    <n v="0.5"/>
    <n v="200"/>
    <n v="200"/>
  </r>
  <r>
    <n v="503"/>
    <x v="28"/>
    <x v="394"/>
    <x v="4"/>
    <s v="examin."/>
    <s v="dressing"/>
    <n v="650"/>
    <n v="650"/>
    <m/>
    <m/>
    <x v="0"/>
    <m/>
    <n v="650"/>
    <n v="650"/>
    <m/>
    <m/>
    <n v="0.5"/>
    <n v="325"/>
    <n v="325"/>
  </r>
  <r>
    <n v="504"/>
    <x v="28"/>
    <x v="395"/>
    <x v="6"/>
    <s v="Consult."/>
    <m/>
    <n v="0"/>
    <n v="0"/>
    <m/>
    <m/>
    <x v="0"/>
    <m/>
    <n v="0"/>
    <n v="0"/>
    <m/>
    <m/>
    <n v="0.5"/>
    <n v="0"/>
    <n v="0"/>
  </r>
  <r>
    <n v="505"/>
    <x v="28"/>
    <x v="370"/>
    <x v="19"/>
    <s v="Consult."/>
    <m/>
    <n v="100"/>
    <n v="100"/>
    <m/>
    <n v="50"/>
    <x v="0"/>
    <m/>
    <n v="50"/>
    <n v="50"/>
    <m/>
    <m/>
    <n v="0.5"/>
    <n v="50"/>
    <n v="0"/>
  </r>
  <r>
    <n v="506"/>
    <x v="28"/>
    <x v="396"/>
    <x v="31"/>
    <s v="session"/>
    <m/>
    <n v="400"/>
    <n v="400"/>
    <m/>
    <m/>
    <x v="0"/>
    <m/>
    <n v="400"/>
    <n v="400"/>
    <m/>
    <m/>
    <n v="0.5"/>
    <n v="200"/>
    <n v="200"/>
  </r>
  <r>
    <n v="507"/>
    <x v="28"/>
    <x v="374"/>
    <x v="31"/>
    <s v="session"/>
    <m/>
    <n v="0"/>
    <n v="0"/>
    <m/>
    <m/>
    <x v="0"/>
    <m/>
    <n v="0"/>
    <n v="0"/>
    <m/>
    <m/>
    <n v="0.5"/>
    <n v="0"/>
    <n v="0"/>
  </r>
  <r>
    <n v="508"/>
    <x v="29"/>
    <x v="397"/>
    <x v="23"/>
    <s v="session"/>
    <s v="جلسة تخاطب"/>
    <n v="350"/>
    <n v="350"/>
    <m/>
    <n v="175"/>
    <x v="0"/>
    <m/>
    <n v="175"/>
    <n v="175"/>
    <m/>
    <m/>
    <n v="0.5"/>
    <n v="175"/>
    <n v="0"/>
  </r>
  <r>
    <n v="509"/>
    <x v="29"/>
    <x v="398"/>
    <x v="16"/>
    <s v="examin."/>
    <m/>
    <n v="600"/>
    <n v="600"/>
    <m/>
    <m/>
    <x v="2"/>
    <n v="350"/>
    <n v="250"/>
    <n v="250"/>
    <m/>
    <m/>
    <n v="0.5"/>
    <n v="125"/>
    <n v="125"/>
  </r>
  <r>
    <n v="510"/>
    <x v="29"/>
    <x v="399"/>
    <x v="16"/>
    <s v="examin."/>
    <m/>
    <n v="600"/>
    <n v="600"/>
    <m/>
    <m/>
    <x v="2"/>
    <n v="350"/>
    <n v="250"/>
    <n v="250"/>
    <m/>
    <m/>
    <n v="0.5"/>
    <n v="125"/>
    <n v="125"/>
  </r>
  <r>
    <n v="511"/>
    <x v="29"/>
    <x v="400"/>
    <x v="16"/>
    <s v="examin."/>
    <m/>
    <n v="500"/>
    <n v="500"/>
    <m/>
    <m/>
    <x v="3"/>
    <n v="140"/>
    <n v="360"/>
    <n v="360"/>
    <m/>
    <m/>
    <n v="0.5"/>
    <n v="180"/>
    <n v="180"/>
  </r>
  <r>
    <n v="512"/>
    <x v="29"/>
    <x v="401"/>
    <x v="16"/>
    <s v="examin."/>
    <m/>
    <n v="500"/>
    <n v="500"/>
    <m/>
    <m/>
    <x v="3"/>
    <n v="140"/>
    <n v="360"/>
    <n v="360"/>
    <m/>
    <m/>
    <n v="0.5"/>
    <n v="180"/>
    <n v="180"/>
  </r>
  <r>
    <n v="513"/>
    <x v="29"/>
    <x v="402"/>
    <x v="16"/>
    <s v="examin."/>
    <m/>
    <n v="500"/>
    <n v="500"/>
    <m/>
    <m/>
    <x v="3"/>
    <n v="140"/>
    <n v="360"/>
    <n v="360"/>
    <m/>
    <m/>
    <n v="0.5"/>
    <n v="180"/>
    <n v="180"/>
  </r>
  <r>
    <n v="514"/>
    <x v="29"/>
    <x v="403"/>
    <x v="16"/>
    <s v="examin."/>
    <s v="شامل"/>
    <n v="360"/>
    <n v="0"/>
    <n v="360"/>
    <m/>
    <x v="2"/>
    <m/>
    <n v="0"/>
    <n v="360"/>
    <m/>
    <m/>
    <n v="0.5"/>
    <n v="180"/>
    <n v="180"/>
  </r>
  <r>
    <n v="515"/>
    <x v="29"/>
    <x v="404"/>
    <x v="16"/>
    <s v="Consult."/>
    <m/>
    <n v="100"/>
    <n v="100"/>
    <m/>
    <m/>
    <x v="0"/>
    <m/>
    <n v="100"/>
    <n v="100"/>
    <m/>
    <m/>
    <n v="0.5"/>
    <n v="50"/>
    <n v="50"/>
  </r>
  <r>
    <n v="516"/>
    <x v="29"/>
    <x v="405"/>
    <x v="32"/>
    <s v="examin."/>
    <m/>
    <n v="400"/>
    <n v="400"/>
    <m/>
    <n v="160"/>
    <x v="1"/>
    <n v="80"/>
    <n v="160"/>
    <n v="160"/>
    <m/>
    <m/>
    <n v="0.5"/>
    <n v="160"/>
    <n v="0"/>
  </r>
  <r>
    <n v="517"/>
    <x v="29"/>
    <x v="405"/>
    <x v="32"/>
    <s v="other"/>
    <m/>
    <n v="500"/>
    <n v="0"/>
    <n v="500"/>
    <n v="300"/>
    <x v="0"/>
    <m/>
    <n v="-300"/>
    <n v="200"/>
    <m/>
    <m/>
    <n v="0.5"/>
    <n v="250"/>
    <n v="-50"/>
  </r>
  <r>
    <n v="518"/>
    <x v="29"/>
    <x v="406"/>
    <x v="12"/>
    <s v="examin."/>
    <m/>
    <n v="600"/>
    <n v="600"/>
    <m/>
    <n v="300"/>
    <x v="0"/>
    <m/>
    <n v="300"/>
    <n v="300"/>
    <m/>
    <m/>
    <n v="0.5"/>
    <n v="300"/>
    <n v="0"/>
  </r>
  <r>
    <n v="519"/>
    <x v="29"/>
    <x v="407"/>
    <x v="12"/>
    <s v="examin."/>
    <m/>
    <n v="600"/>
    <n v="600"/>
    <m/>
    <n v="300"/>
    <x v="0"/>
    <m/>
    <n v="300"/>
    <n v="300"/>
    <m/>
    <m/>
    <n v="0.5"/>
    <n v="300"/>
    <n v="0"/>
  </r>
  <r>
    <n v="520"/>
    <x v="29"/>
    <x v="408"/>
    <x v="12"/>
    <s v="examin."/>
    <m/>
    <n v="600"/>
    <n v="600"/>
    <m/>
    <n v="300"/>
    <x v="0"/>
    <m/>
    <n v="300"/>
    <n v="300"/>
    <m/>
    <m/>
    <n v="0.5"/>
    <n v="300"/>
    <n v="0"/>
  </r>
  <r>
    <n v="521"/>
    <x v="29"/>
    <x v="409"/>
    <x v="12"/>
    <s v="examin."/>
    <m/>
    <n v="600"/>
    <n v="600"/>
    <m/>
    <n v="300"/>
    <x v="0"/>
    <m/>
    <n v="300"/>
    <n v="300"/>
    <m/>
    <m/>
    <n v="0.5"/>
    <n v="300"/>
    <n v="0"/>
  </r>
  <r>
    <n v="522"/>
    <x v="29"/>
    <x v="410"/>
    <x v="3"/>
    <s v="examin."/>
    <m/>
    <n v="400"/>
    <n v="400"/>
    <m/>
    <m/>
    <x v="0"/>
    <m/>
    <n v="400"/>
    <n v="400"/>
    <m/>
    <m/>
    <n v="0.5"/>
    <n v="200"/>
    <n v="200"/>
  </r>
  <r>
    <n v="523"/>
    <x v="29"/>
    <x v="411"/>
    <x v="3"/>
    <s v="examin."/>
    <m/>
    <n v="400"/>
    <n v="400"/>
    <m/>
    <m/>
    <x v="0"/>
    <m/>
    <n v="400"/>
    <n v="400"/>
    <m/>
    <m/>
    <n v="0.5"/>
    <n v="200"/>
    <n v="200"/>
  </r>
  <r>
    <n v="524"/>
    <x v="29"/>
    <x v="411"/>
    <x v="3"/>
    <s v="other"/>
    <s v="dressing+ RBS"/>
    <n v="280"/>
    <n v="280"/>
    <m/>
    <m/>
    <x v="0"/>
    <m/>
    <n v="280"/>
    <n v="280"/>
    <m/>
    <m/>
    <n v="0.5"/>
    <n v="140"/>
    <n v="140"/>
  </r>
  <r>
    <n v="525"/>
    <x v="29"/>
    <x v="412"/>
    <x v="5"/>
    <s v="examin."/>
    <m/>
    <n v="400"/>
    <n v="400"/>
    <m/>
    <m/>
    <x v="0"/>
    <m/>
    <n v="400"/>
    <n v="400"/>
    <m/>
    <m/>
    <n v="0.5"/>
    <n v="200"/>
    <n v="200"/>
  </r>
  <r>
    <n v="526"/>
    <x v="29"/>
    <x v="413"/>
    <x v="2"/>
    <s v="examin."/>
    <m/>
    <n v="400"/>
    <n v="400"/>
    <m/>
    <m/>
    <x v="0"/>
    <m/>
    <n v="400"/>
    <n v="400"/>
    <m/>
    <m/>
    <n v="0.5"/>
    <n v="200"/>
    <n v="200"/>
  </r>
  <r>
    <n v="527"/>
    <x v="29"/>
    <x v="377"/>
    <x v="6"/>
    <s v="Consult."/>
    <m/>
    <n v="0"/>
    <n v="0"/>
    <m/>
    <m/>
    <x v="0"/>
    <m/>
    <n v="0"/>
    <n v="0"/>
    <m/>
    <m/>
    <n v="0.5"/>
    <n v="0"/>
    <n v="0"/>
  </r>
  <r>
    <n v="528"/>
    <x v="29"/>
    <x v="414"/>
    <x v="6"/>
    <s v="Consult."/>
    <m/>
    <n v="0"/>
    <n v="0"/>
    <m/>
    <m/>
    <x v="0"/>
    <m/>
    <n v="0"/>
    <n v="0"/>
    <m/>
    <m/>
    <n v="0.5"/>
    <n v="0"/>
    <n v="0"/>
  </r>
  <r>
    <n v="529"/>
    <x v="30"/>
    <x v="415"/>
    <x v="4"/>
    <s v="examin."/>
    <m/>
    <n v="400"/>
    <n v="400"/>
    <m/>
    <m/>
    <x v="2"/>
    <n v="250"/>
    <n v="150"/>
    <n v="150"/>
    <m/>
    <m/>
    <n v="0.5"/>
    <n v="75"/>
    <n v="75"/>
  </r>
  <r>
    <n v="530"/>
    <x v="30"/>
    <x v="416"/>
    <x v="4"/>
    <s v="examin."/>
    <s v="voda Cash"/>
    <n v="400"/>
    <n v="0"/>
    <n v="400"/>
    <m/>
    <x v="2"/>
    <n v="250"/>
    <n v="-250"/>
    <n v="150"/>
    <m/>
    <m/>
    <n v="0.5"/>
    <n v="75"/>
    <n v="75"/>
  </r>
  <r>
    <n v="531"/>
    <x v="30"/>
    <x v="416"/>
    <x v="4"/>
    <s v="other"/>
    <s v="فتح خراج كبير تحت مخدر/_x000a_instapay"/>
    <n v="4000"/>
    <n v="300"/>
    <n v="3700"/>
    <m/>
    <x v="0"/>
    <m/>
    <n v="300"/>
    <n v="4000"/>
    <m/>
    <m/>
    <n v="0.5"/>
    <n v="2000"/>
    <n v="2000"/>
  </r>
  <r>
    <n v="532"/>
    <x v="30"/>
    <x v="417"/>
    <x v="4"/>
    <s v="examin."/>
    <m/>
    <n v="400"/>
    <n v="400"/>
    <m/>
    <m/>
    <x v="2"/>
    <n v="250"/>
    <n v="150"/>
    <n v="150"/>
    <m/>
    <m/>
    <n v="0.5"/>
    <n v="75"/>
    <n v="75"/>
  </r>
  <r>
    <n v="533"/>
    <x v="30"/>
    <x v="418"/>
    <x v="4"/>
    <s v="Consult."/>
    <m/>
    <n v="0"/>
    <n v="0"/>
    <m/>
    <m/>
    <x v="0"/>
    <m/>
    <n v="0"/>
    <n v="0"/>
    <m/>
    <m/>
    <n v="0.5"/>
    <n v="0"/>
    <n v="0"/>
  </r>
  <r>
    <n v="534"/>
    <x v="30"/>
    <x v="415"/>
    <x v="4"/>
    <s v="other"/>
    <s v="خياطه تجميليه / instapay"/>
    <n v="1000"/>
    <n v="0"/>
    <n v="1000"/>
    <m/>
    <x v="0"/>
    <m/>
    <n v="0"/>
    <n v="1000"/>
    <m/>
    <m/>
    <n v="0.5"/>
    <n v="500"/>
    <n v="500"/>
  </r>
  <r>
    <n v="535"/>
    <x v="30"/>
    <x v="419"/>
    <x v="16"/>
    <s v="Consult."/>
    <m/>
    <n v="100"/>
    <n v="100"/>
    <m/>
    <m/>
    <x v="0"/>
    <m/>
    <n v="100"/>
    <n v="100"/>
    <m/>
    <m/>
    <n v="0.5"/>
    <n v="50"/>
    <n v="50"/>
  </r>
  <r>
    <n v="536"/>
    <x v="30"/>
    <x v="420"/>
    <x v="16"/>
    <s v="examin."/>
    <m/>
    <n v="600"/>
    <n v="600"/>
    <m/>
    <m/>
    <x v="2"/>
    <n v="350"/>
    <n v="250"/>
    <n v="250"/>
    <m/>
    <m/>
    <n v="0.5"/>
    <n v="125"/>
    <n v="125"/>
  </r>
  <r>
    <n v="537"/>
    <x v="30"/>
    <x v="421"/>
    <x v="16"/>
    <s v="examin."/>
    <m/>
    <n v="600"/>
    <n v="600"/>
    <m/>
    <m/>
    <x v="2"/>
    <n v="350"/>
    <n v="250"/>
    <n v="250"/>
    <m/>
    <m/>
    <n v="0.5"/>
    <n v="125"/>
    <n v="125"/>
  </r>
  <r>
    <n v="538"/>
    <x v="30"/>
    <x v="422"/>
    <x v="28"/>
    <s v="session"/>
    <s v="skin booster"/>
    <n v="650"/>
    <n v="650"/>
    <m/>
    <n v="390"/>
    <x v="0"/>
    <m/>
    <n v="260"/>
    <n v="260"/>
    <m/>
    <m/>
    <n v="0.6"/>
    <n v="390"/>
    <n v="0"/>
  </r>
  <r>
    <n v="539"/>
    <x v="30"/>
    <x v="423"/>
    <x v="27"/>
    <s v="Consult."/>
    <s v="حشو عادي للاسنان"/>
    <n v="1400"/>
    <n v="1400"/>
    <m/>
    <m/>
    <x v="0"/>
    <m/>
    <n v="1400"/>
    <n v="1400"/>
    <m/>
    <m/>
    <n v="0.4"/>
    <n v="560"/>
    <n v="560"/>
  </r>
  <r>
    <n v="540"/>
    <x v="30"/>
    <x v="424"/>
    <x v="3"/>
    <s v="examin."/>
    <m/>
    <n v="400"/>
    <n v="400"/>
    <m/>
    <m/>
    <x v="3"/>
    <n v="115"/>
    <n v="285"/>
    <n v="285"/>
    <m/>
    <m/>
    <n v="0.5"/>
    <n v="142.5"/>
    <n v="142.5"/>
  </r>
  <r>
    <n v="541"/>
    <x v="30"/>
    <x v="424"/>
    <x v="3"/>
    <s v="Consult."/>
    <s v="dressing"/>
    <n v="250"/>
    <n v="250"/>
    <m/>
    <m/>
    <x v="0"/>
    <m/>
    <n v="250"/>
    <n v="250"/>
    <m/>
    <m/>
    <n v="0.5"/>
    <n v="125"/>
    <n v="125"/>
  </r>
  <r>
    <n v="542"/>
    <x v="30"/>
    <x v="425"/>
    <x v="3"/>
    <s v="examin."/>
    <m/>
    <n v="400"/>
    <n v="400"/>
    <m/>
    <m/>
    <x v="0"/>
    <m/>
    <n v="400"/>
    <n v="400"/>
    <m/>
    <m/>
    <n v="0.5"/>
    <n v="200"/>
    <n v="200"/>
  </r>
  <r>
    <n v="543"/>
    <x v="30"/>
    <x v="426"/>
    <x v="10"/>
    <s v="examin."/>
    <m/>
    <n v="400"/>
    <n v="400"/>
    <m/>
    <n v="200"/>
    <x v="0"/>
    <m/>
    <n v="200"/>
    <n v="200"/>
    <m/>
    <m/>
    <n v="0.5"/>
    <n v="200"/>
    <n v="0"/>
  </r>
  <r>
    <n v="544"/>
    <x v="30"/>
    <x v="427"/>
    <x v="6"/>
    <s v="examin."/>
    <m/>
    <n v="200"/>
    <n v="200"/>
    <m/>
    <m/>
    <x v="0"/>
    <m/>
    <n v="200"/>
    <n v="200"/>
    <m/>
    <m/>
    <n v="0.5"/>
    <n v="100"/>
    <n v="100"/>
  </r>
  <r>
    <n v="545"/>
    <x v="30"/>
    <x v="428"/>
    <x v="1"/>
    <s v="examin."/>
    <m/>
    <n v="600"/>
    <n v="600"/>
    <m/>
    <n v="300"/>
    <x v="0"/>
    <m/>
    <n v="300"/>
    <n v="300"/>
    <m/>
    <m/>
    <n v="0.5"/>
    <n v="300"/>
    <n v="0"/>
  </r>
  <r>
    <n v="546"/>
    <x v="30"/>
    <x v="228"/>
    <x v="1"/>
    <s v="examin."/>
    <m/>
    <n v="600"/>
    <n v="600"/>
    <m/>
    <n v="300"/>
    <x v="0"/>
    <m/>
    <n v="300"/>
    <n v="300"/>
    <m/>
    <m/>
    <n v="0.5"/>
    <n v="300"/>
    <n v="0"/>
  </r>
  <r>
    <n v="547"/>
    <x v="30"/>
    <x v="429"/>
    <x v="1"/>
    <s v="examin."/>
    <m/>
    <n v="600"/>
    <n v="600"/>
    <m/>
    <n v="300"/>
    <x v="0"/>
    <m/>
    <n v="300"/>
    <n v="300"/>
    <m/>
    <m/>
    <n v="0.5"/>
    <n v="300"/>
    <n v="0"/>
  </r>
  <r>
    <n v="548"/>
    <x v="30"/>
    <x v="430"/>
    <x v="1"/>
    <s v="Consult."/>
    <m/>
    <n v="100"/>
    <n v="100"/>
    <m/>
    <n v="50"/>
    <x v="0"/>
    <m/>
    <n v="50"/>
    <n v="50"/>
    <m/>
    <m/>
    <n v="0.5"/>
    <n v="50"/>
    <n v="0"/>
  </r>
  <r>
    <n v="549"/>
    <x v="30"/>
    <x v="431"/>
    <x v="1"/>
    <s v="Consult."/>
    <m/>
    <n v="100"/>
    <n v="100"/>
    <m/>
    <n v="50"/>
    <x v="0"/>
    <m/>
    <n v="50"/>
    <n v="50"/>
    <m/>
    <m/>
    <n v="0.5"/>
    <n v="50"/>
    <n v="0"/>
  </r>
  <r>
    <n v="550"/>
    <x v="30"/>
    <x v="298"/>
    <x v="1"/>
    <s v="Consult."/>
    <m/>
    <n v="100"/>
    <n v="100"/>
    <m/>
    <n v="50"/>
    <x v="0"/>
    <m/>
    <n v="50"/>
    <n v="50"/>
    <m/>
    <m/>
    <n v="0.5"/>
    <n v="50"/>
    <n v="0"/>
  </r>
  <r>
    <n v="551"/>
    <x v="30"/>
    <x v="432"/>
    <x v="19"/>
    <s v="examin."/>
    <m/>
    <n v="500"/>
    <n v="500"/>
    <m/>
    <n v="250"/>
    <x v="0"/>
    <m/>
    <n v="250"/>
    <n v="250"/>
    <m/>
    <m/>
    <n v="0.5"/>
    <n v="250"/>
    <n v="0"/>
  </r>
  <r>
    <n v="552"/>
    <x v="30"/>
    <x v="433"/>
    <x v="5"/>
    <s v="examin."/>
    <s v="غسيل اذنين"/>
    <n v="550"/>
    <n v="550"/>
    <m/>
    <m/>
    <x v="0"/>
    <m/>
    <n v="550"/>
    <n v="550"/>
    <m/>
    <m/>
    <n v="0.5"/>
    <n v="275"/>
    <n v="275"/>
  </r>
  <r>
    <n v="553"/>
    <x v="30"/>
    <x v="419"/>
    <x v="5"/>
    <s v="examin."/>
    <m/>
    <n v="400"/>
    <n v="400"/>
    <m/>
    <m/>
    <x v="0"/>
    <m/>
    <n v="400"/>
    <n v="400"/>
    <m/>
    <m/>
    <n v="0.5"/>
    <n v="200"/>
    <n v="200"/>
  </r>
  <r>
    <n v="554"/>
    <x v="30"/>
    <x v="434"/>
    <x v="5"/>
    <s v="other"/>
    <s v="منظار حنجري"/>
    <n v="600"/>
    <n v="600"/>
    <m/>
    <m/>
    <x v="0"/>
    <m/>
    <n v="600"/>
    <n v="600"/>
    <m/>
    <m/>
    <n v="0.5"/>
    <n v="300"/>
    <n v="300"/>
  </r>
  <r>
    <n v="555"/>
    <x v="30"/>
    <x v="396"/>
    <x v="31"/>
    <s v="session"/>
    <s v="instapay"/>
    <n v="400"/>
    <n v="0"/>
    <n v="400"/>
    <m/>
    <x v="0"/>
    <m/>
    <n v="0"/>
    <n v="400"/>
    <m/>
    <m/>
    <n v="0.5"/>
    <n v="200"/>
    <n v="200"/>
  </r>
  <r>
    <n v="556"/>
    <x v="30"/>
    <x v="435"/>
    <x v="31"/>
    <s v="session"/>
    <m/>
    <n v="400"/>
    <n v="400"/>
    <m/>
    <m/>
    <x v="0"/>
    <m/>
    <n v="400"/>
    <n v="400"/>
    <m/>
    <m/>
    <n v="0.5"/>
    <n v="200"/>
    <n v="200"/>
  </r>
  <r>
    <n v="557"/>
    <x v="30"/>
    <x v="436"/>
    <x v="31"/>
    <s v="session"/>
    <m/>
    <n v="0"/>
    <n v="0"/>
    <m/>
    <m/>
    <x v="0"/>
    <m/>
    <n v="0"/>
    <n v="0"/>
    <m/>
    <m/>
    <n v="0.5"/>
    <n v="0"/>
    <n v="0"/>
  </r>
  <r>
    <n v="558"/>
    <x v="30"/>
    <x v="437"/>
    <x v="31"/>
    <s v="session"/>
    <m/>
    <n v="0"/>
    <n v="0"/>
    <m/>
    <m/>
    <x v="0"/>
    <m/>
    <n v="0"/>
    <n v="0"/>
    <m/>
    <m/>
    <n v="0.5"/>
    <n v="0"/>
    <n v="0"/>
  </r>
  <r>
    <n v="559"/>
    <x v="30"/>
    <x v="438"/>
    <x v="31"/>
    <s v="session"/>
    <m/>
    <n v="0"/>
    <n v="0"/>
    <m/>
    <m/>
    <x v="0"/>
    <m/>
    <n v="0"/>
    <n v="0"/>
    <m/>
    <m/>
    <n v="0.5"/>
    <n v="0"/>
    <n v="0"/>
  </r>
  <r>
    <n v="560"/>
    <x v="30"/>
    <x v="424"/>
    <x v="8"/>
    <s v="other"/>
    <s v="اختبار + تركيب كانيولا"/>
    <n v="75"/>
    <n v="75"/>
    <m/>
    <m/>
    <x v="0"/>
    <m/>
    <n v="75"/>
    <n v="75"/>
    <m/>
    <m/>
    <n v="0"/>
    <n v="0"/>
    <n v="0"/>
  </r>
  <r>
    <n v="561"/>
    <x v="31"/>
    <x v="439"/>
    <x v="3"/>
    <s v="Consult."/>
    <s v="dressing"/>
    <n v="800"/>
    <n v="800"/>
    <m/>
    <n v="500"/>
    <x v="0"/>
    <m/>
    <n v="300"/>
    <n v="300"/>
    <m/>
    <m/>
    <n v="0.5"/>
    <n v="400"/>
    <n v="-100"/>
  </r>
  <r>
    <n v="562"/>
    <x v="31"/>
    <x v="440"/>
    <x v="3"/>
    <s v="examin."/>
    <m/>
    <n v="400"/>
    <n v="400"/>
    <m/>
    <m/>
    <x v="0"/>
    <m/>
    <n v="400"/>
    <n v="400"/>
    <m/>
    <m/>
    <n v="0.5"/>
    <n v="200"/>
    <n v="200"/>
  </r>
  <r>
    <n v="563"/>
    <x v="31"/>
    <x v="441"/>
    <x v="22"/>
    <s v="examin."/>
    <m/>
    <n v="500"/>
    <n v="500"/>
    <m/>
    <n v="250"/>
    <x v="0"/>
    <m/>
    <n v="250"/>
    <n v="250"/>
    <m/>
    <m/>
    <n v="0.5"/>
    <n v="250"/>
    <n v="0"/>
  </r>
  <r>
    <n v="564"/>
    <x v="31"/>
    <x v="442"/>
    <x v="22"/>
    <s v="Consult."/>
    <m/>
    <n v="100"/>
    <n v="100"/>
    <m/>
    <n v="50"/>
    <x v="0"/>
    <m/>
    <n v="50"/>
    <n v="50"/>
    <m/>
    <m/>
    <n v="0.5"/>
    <n v="50"/>
    <n v="0"/>
  </r>
  <r>
    <n v="565"/>
    <x v="31"/>
    <x v="443"/>
    <x v="10"/>
    <s v="Consult."/>
    <m/>
    <n v="100"/>
    <n v="100"/>
    <m/>
    <n v="50"/>
    <x v="0"/>
    <m/>
    <n v="50"/>
    <n v="50"/>
    <m/>
    <m/>
    <n v="0.5"/>
    <n v="50"/>
    <n v="0"/>
  </r>
  <r>
    <n v="566"/>
    <x v="31"/>
    <x v="444"/>
    <x v="12"/>
    <s v="examin."/>
    <m/>
    <n v="0"/>
    <n v="0"/>
    <m/>
    <n v="500"/>
    <x v="0"/>
    <m/>
    <n v="-500"/>
    <n v="-500"/>
    <m/>
    <m/>
    <n v="0.5"/>
    <n v="0"/>
    <n v="-500"/>
  </r>
  <r>
    <n v="567"/>
    <x v="31"/>
    <x v="445"/>
    <x v="12"/>
    <s v="examin."/>
    <m/>
    <n v="2000"/>
    <n v="2000"/>
    <m/>
    <n v="1000"/>
    <x v="0"/>
    <m/>
    <n v="1000"/>
    <n v="1000"/>
    <m/>
    <m/>
    <n v="0.5"/>
    <n v="1000"/>
    <n v="0"/>
  </r>
  <r>
    <n v="568"/>
    <x v="31"/>
    <x v="257"/>
    <x v="5"/>
    <s v="Consult."/>
    <s v="dressind"/>
    <n v="200"/>
    <n v="200"/>
    <m/>
    <m/>
    <x v="0"/>
    <m/>
    <n v="200"/>
    <n v="200"/>
    <m/>
    <m/>
    <n v="0.5"/>
    <n v="100"/>
    <n v="100"/>
  </r>
  <r>
    <n v="569"/>
    <x v="31"/>
    <x v="446"/>
    <x v="5"/>
    <s v="Consult."/>
    <m/>
    <n v="100"/>
    <n v="100"/>
    <m/>
    <m/>
    <x v="0"/>
    <m/>
    <n v="100"/>
    <n v="100"/>
    <m/>
    <m/>
    <n v="0.5"/>
    <n v="50"/>
    <n v="50"/>
  </r>
  <r>
    <n v="570"/>
    <x v="31"/>
    <x v="85"/>
    <x v="23"/>
    <s v="session"/>
    <s v="جلسة تخاطب"/>
    <n v="350"/>
    <n v="350"/>
    <m/>
    <n v="175"/>
    <x v="0"/>
    <m/>
    <n v="175"/>
    <n v="175"/>
    <m/>
    <m/>
    <n v="0.5"/>
    <n v="175"/>
    <n v="0"/>
  </r>
  <r>
    <n v="571"/>
    <x v="31"/>
    <x v="213"/>
    <x v="2"/>
    <s v="examin."/>
    <s v="instapay"/>
    <n v="160"/>
    <n v="0"/>
    <n v="160"/>
    <m/>
    <x v="0"/>
    <m/>
    <n v="0"/>
    <n v="160"/>
    <s v="نقابة المهندسين"/>
    <n v="60"/>
    <n v="0.5"/>
    <n v="80"/>
    <n v="80"/>
  </r>
  <r>
    <n v="572"/>
    <x v="31"/>
    <x v="447"/>
    <x v="2"/>
    <s v="examin."/>
    <m/>
    <n v="400"/>
    <n v="400"/>
    <m/>
    <m/>
    <x v="0"/>
    <m/>
    <n v="400"/>
    <n v="400"/>
    <m/>
    <m/>
    <n v="0.5"/>
    <n v="200"/>
    <n v="200"/>
  </r>
  <r>
    <n v="573"/>
    <x v="31"/>
    <x v="448"/>
    <x v="4"/>
    <s v="examin."/>
    <m/>
    <n v="400"/>
    <n v="400"/>
    <m/>
    <m/>
    <x v="0"/>
    <m/>
    <n v="400"/>
    <n v="400"/>
    <m/>
    <m/>
    <n v="0.5"/>
    <n v="200"/>
    <n v="200"/>
  </r>
  <r>
    <n v="574"/>
    <x v="32"/>
    <x v="85"/>
    <x v="23"/>
    <s v="other"/>
    <s v="اختبار لغة للطفل"/>
    <n v="500"/>
    <n v="500"/>
    <m/>
    <n v="250"/>
    <x v="0"/>
    <m/>
    <n v="250"/>
    <n v="250"/>
    <m/>
    <m/>
    <n v="0.5"/>
    <n v="250"/>
    <n v="0"/>
  </r>
  <r>
    <n v="575"/>
    <x v="32"/>
    <x v="449"/>
    <x v="16"/>
    <s v="examin."/>
    <m/>
    <n v="600"/>
    <n v="600"/>
    <m/>
    <m/>
    <x v="2"/>
    <n v="350"/>
    <n v="250"/>
    <n v="250"/>
    <m/>
    <m/>
    <n v="0.5"/>
    <n v="125"/>
    <n v="125"/>
  </r>
  <r>
    <n v="576"/>
    <x v="32"/>
    <x v="450"/>
    <x v="16"/>
    <s v="examin."/>
    <m/>
    <n v="600"/>
    <n v="600"/>
    <m/>
    <m/>
    <x v="0"/>
    <m/>
    <n v="600"/>
    <n v="600"/>
    <m/>
    <m/>
    <n v="0.5"/>
    <n v="300"/>
    <n v="300"/>
  </r>
  <r>
    <n v="577"/>
    <x v="32"/>
    <x v="451"/>
    <x v="16"/>
    <s v="Consult."/>
    <m/>
    <n v="100"/>
    <n v="100"/>
    <m/>
    <m/>
    <x v="0"/>
    <m/>
    <n v="100"/>
    <n v="100"/>
    <m/>
    <m/>
    <n v="0.5"/>
    <n v="50"/>
    <n v="50"/>
  </r>
  <r>
    <n v="578"/>
    <x v="32"/>
    <x v="452"/>
    <x v="4"/>
    <s v="examin."/>
    <m/>
    <n v="400"/>
    <n v="400"/>
    <m/>
    <m/>
    <x v="2"/>
    <n v="250"/>
    <n v="150"/>
    <n v="150"/>
    <m/>
    <m/>
    <n v="0.5"/>
    <n v="75"/>
    <n v="75"/>
  </r>
  <r>
    <n v="579"/>
    <x v="32"/>
    <x v="453"/>
    <x v="4"/>
    <s v="examin."/>
    <s v="instapay"/>
    <n v="400"/>
    <n v="0"/>
    <n v="400"/>
    <m/>
    <x v="2"/>
    <n v="250"/>
    <n v="-250"/>
    <n v="150"/>
    <m/>
    <m/>
    <n v="0.5"/>
    <n v="75"/>
    <n v="75"/>
  </r>
  <r>
    <n v="580"/>
    <x v="32"/>
    <x v="453"/>
    <x v="4"/>
    <s v="other"/>
    <s v="ازالة ظفر غائر/ instapay"/>
    <n v="1500"/>
    <n v="0"/>
    <n v="1500"/>
    <m/>
    <x v="0"/>
    <m/>
    <n v="0"/>
    <n v="1500"/>
    <m/>
    <m/>
    <n v="0.5"/>
    <n v="750"/>
    <n v="750"/>
  </r>
  <r>
    <n v="581"/>
    <x v="32"/>
    <x v="416"/>
    <x v="4"/>
    <s v="Consult."/>
    <s v="dressing"/>
    <n v="350"/>
    <n v="350"/>
    <m/>
    <m/>
    <x v="0"/>
    <m/>
    <n v="350"/>
    <n v="350"/>
    <m/>
    <m/>
    <n v="0.5"/>
    <n v="175"/>
    <n v="175"/>
  </r>
  <r>
    <n v="582"/>
    <x v="32"/>
    <x v="454"/>
    <x v="4"/>
    <s v="Consult."/>
    <s v="ازالة ظفر غائر ناحيتين"/>
    <n v="3000"/>
    <n v="3000"/>
    <m/>
    <m/>
    <x v="0"/>
    <m/>
    <n v="3000"/>
    <n v="3000"/>
    <m/>
    <m/>
    <n v="0.5"/>
    <n v="1500"/>
    <n v="1500"/>
  </r>
  <r>
    <n v="583"/>
    <x v="32"/>
    <x v="455"/>
    <x v="4"/>
    <s v="Consult."/>
    <s v="dressing"/>
    <n v="250"/>
    <n v="250"/>
    <m/>
    <m/>
    <x v="0"/>
    <m/>
    <n v="250"/>
    <n v="250"/>
    <m/>
    <m/>
    <n v="0.5"/>
    <n v="125"/>
    <n v="125"/>
  </r>
  <r>
    <n v="584"/>
    <x v="32"/>
    <x v="456"/>
    <x v="3"/>
    <s v="examin."/>
    <m/>
    <n v="400"/>
    <n v="400"/>
    <m/>
    <m/>
    <x v="0"/>
    <m/>
    <n v="400"/>
    <n v="400"/>
    <m/>
    <m/>
    <n v="0.5"/>
    <n v="200"/>
    <n v="200"/>
  </r>
  <r>
    <n v="585"/>
    <x v="32"/>
    <x v="457"/>
    <x v="3"/>
    <s v="examin."/>
    <m/>
    <n v="400"/>
    <n v="400"/>
    <m/>
    <m/>
    <x v="0"/>
    <m/>
    <n v="400"/>
    <n v="400"/>
    <m/>
    <m/>
    <n v="0.5"/>
    <n v="200"/>
    <n v="200"/>
  </r>
  <r>
    <n v="586"/>
    <x v="32"/>
    <x v="458"/>
    <x v="3"/>
    <s v="examin."/>
    <m/>
    <n v="400"/>
    <n v="400"/>
    <m/>
    <m/>
    <x v="0"/>
    <m/>
    <n v="400"/>
    <n v="400"/>
    <m/>
    <m/>
    <n v="0.5"/>
    <n v="200"/>
    <n v="200"/>
  </r>
  <r>
    <n v="587"/>
    <x v="32"/>
    <x v="329"/>
    <x v="12"/>
    <s v="Consult."/>
    <m/>
    <n v="400"/>
    <n v="400"/>
    <m/>
    <n v="200"/>
    <x v="0"/>
    <m/>
    <n v="200"/>
    <n v="200"/>
    <m/>
    <m/>
    <n v="0.5"/>
    <n v="200"/>
    <n v="0"/>
  </r>
  <r>
    <n v="588"/>
    <x v="32"/>
    <x v="459"/>
    <x v="12"/>
    <s v="examin."/>
    <m/>
    <n v="700"/>
    <n v="700"/>
    <m/>
    <n v="350"/>
    <x v="0"/>
    <m/>
    <n v="350"/>
    <n v="350"/>
    <m/>
    <m/>
    <n v="0.5"/>
    <n v="350"/>
    <n v="0"/>
  </r>
  <r>
    <n v="589"/>
    <x v="32"/>
    <x v="460"/>
    <x v="19"/>
    <s v="examin."/>
    <m/>
    <n v="500"/>
    <n v="500"/>
    <m/>
    <n v="250"/>
    <x v="0"/>
    <m/>
    <n v="250"/>
    <n v="250"/>
    <m/>
    <m/>
    <n v="0.5"/>
    <n v="250"/>
    <n v="0"/>
  </r>
  <r>
    <n v="590"/>
    <x v="32"/>
    <x v="461"/>
    <x v="19"/>
    <s v="examin."/>
    <m/>
    <n v="500"/>
    <n v="500"/>
    <m/>
    <n v="250"/>
    <x v="0"/>
    <m/>
    <n v="250"/>
    <n v="250"/>
    <m/>
    <m/>
    <n v="0.5"/>
    <n v="250"/>
    <n v="0"/>
  </r>
  <r>
    <n v="591"/>
    <x v="32"/>
    <x v="462"/>
    <x v="14"/>
    <s v="examin."/>
    <m/>
    <n v="400"/>
    <n v="400"/>
    <m/>
    <n v="200"/>
    <x v="0"/>
    <m/>
    <n v="200"/>
    <n v="200"/>
    <m/>
    <m/>
    <n v="0.5"/>
    <n v="200"/>
    <n v="0"/>
  </r>
  <r>
    <n v="592"/>
    <x v="32"/>
    <x v="254"/>
    <x v="1"/>
    <s v="Consult."/>
    <m/>
    <n v="100"/>
    <n v="100"/>
    <m/>
    <n v="50"/>
    <x v="0"/>
    <m/>
    <n v="50"/>
    <n v="50"/>
    <m/>
    <m/>
    <n v="0.5"/>
    <n v="50"/>
    <n v="0"/>
  </r>
  <r>
    <n v="593"/>
    <x v="32"/>
    <x v="429"/>
    <x v="1"/>
    <s v="Consult."/>
    <m/>
    <n v="100"/>
    <n v="100"/>
    <m/>
    <n v="50"/>
    <x v="0"/>
    <m/>
    <n v="50"/>
    <n v="50"/>
    <m/>
    <m/>
    <n v="0.5"/>
    <n v="50"/>
    <n v="0"/>
  </r>
  <r>
    <n v="594"/>
    <x v="32"/>
    <x v="463"/>
    <x v="31"/>
    <s v="session"/>
    <s v="instapay"/>
    <n v="400"/>
    <n v="0"/>
    <n v="400"/>
    <m/>
    <x v="0"/>
    <m/>
    <n v="0"/>
    <n v="400"/>
    <m/>
    <m/>
    <n v="0.5"/>
    <n v="200"/>
    <n v="200"/>
  </r>
  <r>
    <n v="595"/>
    <x v="32"/>
    <x v="435"/>
    <x v="31"/>
    <s v="session"/>
    <m/>
    <n v="400"/>
    <n v="400"/>
    <m/>
    <m/>
    <x v="0"/>
    <m/>
    <n v="400"/>
    <n v="400"/>
    <m/>
    <m/>
    <n v="0.5"/>
    <n v="200"/>
    <n v="200"/>
  </r>
  <r>
    <n v="596"/>
    <x v="32"/>
    <x v="464"/>
    <x v="5"/>
    <s v="examin."/>
    <m/>
    <n v="400"/>
    <n v="400"/>
    <m/>
    <m/>
    <x v="0"/>
    <m/>
    <n v="400"/>
    <n v="400"/>
    <m/>
    <m/>
    <n v="0.5"/>
    <n v="200"/>
    <n v="200"/>
  </r>
  <r>
    <n v="597"/>
    <x v="33"/>
    <x v="465"/>
    <x v="5"/>
    <s v="other"/>
    <s v="dressing"/>
    <n v="500"/>
    <n v="500"/>
    <m/>
    <m/>
    <x v="0"/>
    <m/>
    <n v="500"/>
    <n v="500"/>
    <m/>
    <m/>
    <n v="0.5"/>
    <n v="250"/>
    <n v="250"/>
  </r>
  <r>
    <n v="598"/>
    <x v="33"/>
    <x v="466"/>
    <x v="4"/>
    <s v="examin."/>
    <m/>
    <n v="400"/>
    <n v="400"/>
    <m/>
    <m/>
    <x v="2"/>
    <n v="250"/>
    <n v="150"/>
    <n v="150"/>
    <m/>
    <m/>
    <n v="0.5"/>
    <n v="75"/>
    <n v="75"/>
  </r>
  <r>
    <n v="599"/>
    <x v="33"/>
    <x v="467"/>
    <x v="4"/>
    <s v="Consult."/>
    <s v="dressing/ instapay"/>
    <n v="250"/>
    <n v="0"/>
    <n v="250"/>
    <m/>
    <x v="0"/>
    <m/>
    <n v="0"/>
    <n v="250"/>
    <m/>
    <m/>
    <n v="0.5"/>
    <n v="125"/>
    <n v="125"/>
  </r>
  <r>
    <n v="600"/>
    <x v="33"/>
    <x v="468"/>
    <x v="32"/>
    <s v="examin."/>
    <m/>
    <n v="400"/>
    <n v="400"/>
    <m/>
    <n v="160"/>
    <x v="1"/>
    <n v="80"/>
    <n v="160"/>
    <n v="160"/>
    <m/>
    <m/>
    <n v="0.5"/>
    <n v="160"/>
    <n v="0"/>
  </r>
  <r>
    <n v="601"/>
    <x v="33"/>
    <x v="469"/>
    <x v="6"/>
    <s v="Consult."/>
    <m/>
    <n v="10000"/>
    <n v="10000"/>
    <m/>
    <m/>
    <x v="0"/>
    <m/>
    <n v="10000"/>
    <n v="10000"/>
    <m/>
    <m/>
    <n v="0.5"/>
    <n v="5000"/>
    <n v="5000"/>
  </r>
  <r>
    <n v="602"/>
    <x v="34"/>
    <x v="470"/>
    <x v="33"/>
    <m/>
    <m/>
    <m/>
    <n v="0"/>
    <m/>
    <m/>
    <x v="0"/>
    <m/>
    <n v="0"/>
    <n v="0"/>
    <m/>
    <m/>
    <e v="#N/A"/>
    <e v="#N/A"/>
    <e v="#N/A"/>
  </r>
  <r>
    <n v="603"/>
    <x v="34"/>
    <x v="470"/>
    <x v="33"/>
    <m/>
    <m/>
    <m/>
    <n v="0"/>
    <m/>
    <m/>
    <x v="0"/>
    <m/>
    <n v="0"/>
    <n v="0"/>
    <m/>
    <m/>
    <e v="#N/A"/>
    <e v="#N/A"/>
    <e v="#N/A"/>
  </r>
  <r>
    <n v="604"/>
    <x v="34"/>
    <x v="470"/>
    <x v="33"/>
    <m/>
    <m/>
    <m/>
    <n v="0"/>
    <m/>
    <m/>
    <x v="0"/>
    <m/>
    <n v="0"/>
    <n v="0"/>
    <m/>
    <m/>
    <e v="#N/A"/>
    <e v="#N/A"/>
    <e v="#N/A"/>
  </r>
  <r>
    <n v="605"/>
    <x v="34"/>
    <x v="470"/>
    <x v="33"/>
    <m/>
    <m/>
    <m/>
    <n v="0"/>
    <m/>
    <m/>
    <x v="0"/>
    <m/>
    <n v="0"/>
    <n v="0"/>
    <m/>
    <m/>
    <e v="#N/A"/>
    <e v="#N/A"/>
    <e v="#N/A"/>
  </r>
  <r>
    <n v="606"/>
    <x v="34"/>
    <x v="470"/>
    <x v="33"/>
    <m/>
    <m/>
    <m/>
    <n v="0"/>
    <m/>
    <m/>
    <x v="0"/>
    <m/>
    <n v="0"/>
    <n v="0"/>
    <m/>
    <m/>
    <e v="#N/A"/>
    <e v="#N/A"/>
    <e v="#N/A"/>
  </r>
  <r>
    <n v="607"/>
    <x v="34"/>
    <x v="470"/>
    <x v="33"/>
    <m/>
    <m/>
    <m/>
    <n v="0"/>
    <m/>
    <m/>
    <x v="0"/>
    <m/>
    <n v="0"/>
    <n v="0"/>
    <m/>
    <m/>
    <e v="#N/A"/>
    <e v="#N/A"/>
    <e v="#N/A"/>
  </r>
  <r>
    <n v="608"/>
    <x v="34"/>
    <x v="470"/>
    <x v="33"/>
    <m/>
    <m/>
    <m/>
    <n v="0"/>
    <m/>
    <m/>
    <x v="0"/>
    <m/>
    <n v="0"/>
    <n v="0"/>
    <m/>
    <m/>
    <e v="#N/A"/>
    <e v="#N/A"/>
    <e v="#N/A"/>
  </r>
  <r>
    <n v="609"/>
    <x v="34"/>
    <x v="470"/>
    <x v="33"/>
    <m/>
    <m/>
    <m/>
    <n v="0"/>
    <m/>
    <m/>
    <x v="0"/>
    <m/>
    <n v="0"/>
    <n v="0"/>
    <m/>
    <m/>
    <e v="#N/A"/>
    <e v="#N/A"/>
    <e v="#N/A"/>
  </r>
  <r>
    <n v="610"/>
    <x v="34"/>
    <x v="470"/>
    <x v="33"/>
    <m/>
    <m/>
    <m/>
    <n v="0"/>
    <m/>
    <m/>
    <x v="0"/>
    <m/>
    <n v="0"/>
    <n v="0"/>
    <m/>
    <m/>
    <e v="#N/A"/>
    <e v="#N/A"/>
    <e v="#N/A"/>
  </r>
  <r>
    <n v="611"/>
    <x v="34"/>
    <x v="470"/>
    <x v="33"/>
    <m/>
    <m/>
    <m/>
    <n v="0"/>
    <m/>
    <m/>
    <x v="0"/>
    <m/>
    <n v="0"/>
    <n v="0"/>
    <m/>
    <m/>
    <e v="#N/A"/>
    <e v="#N/A"/>
    <e v="#N/A"/>
  </r>
  <r>
    <n v="612"/>
    <x v="34"/>
    <x v="470"/>
    <x v="33"/>
    <m/>
    <m/>
    <m/>
    <n v="0"/>
    <m/>
    <m/>
    <x v="0"/>
    <m/>
    <n v="0"/>
    <n v="0"/>
    <m/>
    <m/>
    <e v="#N/A"/>
    <e v="#N/A"/>
    <e v="#N/A"/>
  </r>
  <r>
    <n v="613"/>
    <x v="34"/>
    <x v="470"/>
    <x v="33"/>
    <m/>
    <m/>
    <m/>
    <n v="0"/>
    <m/>
    <m/>
    <x v="0"/>
    <m/>
    <n v="0"/>
    <n v="0"/>
    <m/>
    <m/>
    <e v="#N/A"/>
    <e v="#N/A"/>
    <e v="#N/A"/>
  </r>
  <r>
    <n v="614"/>
    <x v="34"/>
    <x v="470"/>
    <x v="33"/>
    <m/>
    <m/>
    <m/>
    <n v="0"/>
    <m/>
    <m/>
    <x v="0"/>
    <m/>
    <n v="0"/>
    <n v="0"/>
    <m/>
    <m/>
    <e v="#N/A"/>
    <e v="#N/A"/>
    <e v="#N/A"/>
  </r>
  <r>
    <n v="615"/>
    <x v="34"/>
    <x v="470"/>
    <x v="33"/>
    <m/>
    <m/>
    <m/>
    <n v="0"/>
    <m/>
    <m/>
    <x v="0"/>
    <m/>
    <n v="0"/>
    <n v="0"/>
    <m/>
    <m/>
    <e v="#N/A"/>
    <e v="#N/A"/>
    <e v="#N/A"/>
  </r>
  <r>
    <n v="616"/>
    <x v="34"/>
    <x v="470"/>
    <x v="33"/>
    <m/>
    <m/>
    <m/>
    <n v="0"/>
    <m/>
    <m/>
    <x v="0"/>
    <m/>
    <n v="0"/>
    <n v="0"/>
    <m/>
    <m/>
    <e v="#N/A"/>
    <e v="#N/A"/>
    <e v="#N/A"/>
  </r>
  <r>
    <n v="617"/>
    <x v="34"/>
    <x v="470"/>
    <x v="33"/>
    <m/>
    <m/>
    <m/>
    <n v="0"/>
    <m/>
    <m/>
    <x v="0"/>
    <m/>
    <n v="0"/>
    <n v="0"/>
    <m/>
    <m/>
    <e v="#N/A"/>
    <e v="#N/A"/>
    <e v="#N/A"/>
  </r>
  <r>
    <n v="618"/>
    <x v="34"/>
    <x v="470"/>
    <x v="33"/>
    <m/>
    <m/>
    <m/>
    <n v="0"/>
    <m/>
    <m/>
    <x v="0"/>
    <m/>
    <n v="0"/>
    <n v="0"/>
    <m/>
    <m/>
    <e v="#N/A"/>
    <e v="#N/A"/>
    <e v="#N/A"/>
  </r>
  <r>
    <n v="619"/>
    <x v="34"/>
    <x v="470"/>
    <x v="33"/>
    <m/>
    <m/>
    <m/>
    <n v="0"/>
    <m/>
    <m/>
    <x v="0"/>
    <m/>
    <n v="0"/>
    <n v="0"/>
    <m/>
    <m/>
    <e v="#N/A"/>
    <e v="#N/A"/>
    <e v="#N/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n v="1"/>
    <x v="0"/>
    <s v="Noha Sobhy"/>
    <x v="0"/>
    <x v="0"/>
    <m/>
    <n v="600"/>
    <n v="600"/>
    <m/>
    <m/>
    <x v="0"/>
    <m/>
    <n v="600"/>
    <n v="600"/>
    <x v="0"/>
    <m/>
    <n v="0.5"/>
    <n v="300"/>
    <n v="300"/>
  </r>
  <r>
    <n v="2"/>
    <x v="0"/>
    <s v="Hassan Fadl"/>
    <x v="1"/>
    <x v="1"/>
    <m/>
    <n v="100"/>
    <n v="100"/>
    <m/>
    <n v="50"/>
    <x v="0"/>
    <m/>
    <n v="50"/>
    <n v="50"/>
    <x v="0"/>
    <m/>
    <n v="0.5"/>
    <n v="50"/>
    <n v="0"/>
  </r>
  <r>
    <n v="3"/>
    <x v="0"/>
    <s v="Noura Rafik"/>
    <x v="1"/>
    <x v="1"/>
    <m/>
    <n v="100"/>
    <n v="100"/>
    <m/>
    <n v="50"/>
    <x v="0"/>
    <m/>
    <n v="50"/>
    <n v="50"/>
    <x v="0"/>
    <m/>
    <n v="0.5"/>
    <n v="50"/>
    <n v="0"/>
  </r>
  <r>
    <n v="4"/>
    <x v="0"/>
    <s v="Ahmed Nasr"/>
    <x v="1"/>
    <x v="1"/>
    <m/>
    <n v="100"/>
    <n v="100"/>
    <m/>
    <n v="50"/>
    <x v="0"/>
    <m/>
    <n v="50"/>
    <n v="50"/>
    <x v="0"/>
    <m/>
    <n v="0.5"/>
    <n v="50"/>
    <n v="0"/>
  </r>
  <r>
    <n v="5"/>
    <x v="0"/>
    <s v="Eman Lutfy"/>
    <x v="1"/>
    <x v="1"/>
    <m/>
    <n v="100"/>
    <n v="100"/>
    <m/>
    <n v="50"/>
    <x v="0"/>
    <m/>
    <n v="50"/>
    <n v="50"/>
    <x v="0"/>
    <m/>
    <n v="0.5"/>
    <n v="50"/>
    <n v="0"/>
  </r>
  <r>
    <n v="6"/>
    <x v="0"/>
    <s v="Aliaa Ezz Eldin"/>
    <x v="1"/>
    <x v="2"/>
    <m/>
    <n v="600"/>
    <n v="600"/>
    <m/>
    <n v="300"/>
    <x v="0"/>
    <m/>
    <n v="300"/>
    <n v="300"/>
    <x v="0"/>
    <m/>
    <n v="0.5"/>
    <n v="300"/>
    <n v="0"/>
  </r>
  <r>
    <n v="7"/>
    <x v="0"/>
    <s v="Aml Hashem"/>
    <x v="1"/>
    <x v="1"/>
    <m/>
    <n v="100"/>
    <n v="100"/>
    <m/>
    <n v="50"/>
    <x v="0"/>
    <m/>
    <n v="50"/>
    <n v="50"/>
    <x v="0"/>
    <m/>
    <n v="0.5"/>
    <n v="50"/>
    <n v="0"/>
  </r>
  <r>
    <n v="8"/>
    <x v="0"/>
    <s v="Nagat Mohammed"/>
    <x v="2"/>
    <x v="1"/>
    <m/>
    <n v="50"/>
    <n v="50"/>
    <m/>
    <m/>
    <x v="0"/>
    <m/>
    <n v="50"/>
    <n v="50"/>
    <x v="0"/>
    <m/>
    <n v="0.5"/>
    <n v="25"/>
    <n v="25"/>
  </r>
  <r>
    <n v="9"/>
    <x v="0"/>
    <s v="Rehab Kamel"/>
    <x v="3"/>
    <x v="2"/>
    <s v="dressing"/>
    <n v="550"/>
    <n v="550"/>
    <m/>
    <m/>
    <x v="1"/>
    <n v="80"/>
    <n v="470"/>
    <n v="470"/>
    <x v="0"/>
    <m/>
    <n v="0.5"/>
    <n v="235"/>
    <n v="235"/>
  </r>
  <r>
    <n v="10"/>
    <x v="0"/>
    <s v="Habiba Mohammed"/>
    <x v="4"/>
    <x v="1"/>
    <m/>
    <n v="50"/>
    <n v="50"/>
    <m/>
    <m/>
    <x v="0"/>
    <m/>
    <n v="50"/>
    <n v="50"/>
    <x v="0"/>
    <m/>
    <n v="0.5"/>
    <n v="25"/>
    <n v="25"/>
  </r>
  <r>
    <n v="11"/>
    <x v="0"/>
    <s v="Abo Bakr Atta"/>
    <x v="4"/>
    <x v="1"/>
    <m/>
    <n v="50"/>
    <n v="50"/>
    <m/>
    <m/>
    <x v="0"/>
    <m/>
    <n v="50"/>
    <n v="50"/>
    <x v="0"/>
    <m/>
    <n v="0.5"/>
    <n v="25"/>
    <n v="25"/>
  </r>
  <r>
    <n v="12"/>
    <x v="0"/>
    <s v="Hassan Morssal"/>
    <x v="4"/>
    <x v="2"/>
    <m/>
    <n v="400"/>
    <n v="400"/>
    <m/>
    <m/>
    <x v="0"/>
    <m/>
    <n v="400"/>
    <n v="400"/>
    <x v="0"/>
    <m/>
    <n v="0.5"/>
    <n v="200"/>
    <n v="200"/>
  </r>
  <r>
    <n v="13"/>
    <x v="0"/>
    <s v="Marwa Aman"/>
    <x v="5"/>
    <x v="2"/>
    <s v="غسيل اذنين"/>
    <n v="500"/>
    <n v="500"/>
    <m/>
    <m/>
    <x v="1"/>
    <n v="80"/>
    <n v="420"/>
    <n v="420"/>
    <x v="0"/>
    <m/>
    <n v="0.5"/>
    <n v="210"/>
    <n v="210"/>
  </r>
  <r>
    <n v="14"/>
    <x v="0"/>
    <s v="Omar Magdy"/>
    <x v="5"/>
    <x v="2"/>
    <m/>
    <n v="400"/>
    <n v="400"/>
    <m/>
    <m/>
    <x v="0"/>
    <m/>
    <n v="400"/>
    <n v="400"/>
    <x v="0"/>
    <m/>
    <n v="0.5"/>
    <n v="200"/>
    <n v="200"/>
  </r>
  <r>
    <n v="15"/>
    <x v="0"/>
    <s v="Mohammed Attia"/>
    <x v="5"/>
    <x v="2"/>
    <m/>
    <n v="400"/>
    <n v="400"/>
    <m/>
    <m/>
    <x v="0"/>
    <m/>
    <n v="400"/>
    <n v="400"/>
    <x v="0"/>
    <m/>
    <n v="0.5"/>
    <n v="200"/>
    <n v="200"/>
  </r>
  <r>
    <n v="16"/>
    <x v="0"/>
    <s v="Ahmed Yousry"/>
    <x v="6"/>
    <x v="1"/>
    <m/>
    <n v="2000"/>
    <n v="2000"/>
    <m/>
    <m/>
    <x v="0"/>
    <m/>
    <n v="2000"/>
    <n v="2000"/>
    <x v="0"/>
    <m/>
    <n v="0.5"/>
    <n v="1000"/>
    <n v="1000"/>
  </r>
  <r>
    <n v="17"/>
    <x v="0"/>
    <s v="Nourhan Raafat"/>
    <x v="7"/>
    <x v="2"/>
    <s v="voda Cash"/>
    <n v="600"/>
    <n v="0"/>
    <n v="600"/>
    <m/>
    <x v="2"/>
    <n v="300"/>
    <n v="-300"/>
    <n v="300"/>
    <x v="0"/>
    <m/>
    <n v="0.5"/>
    <n v="150"/>
    <n v="150"/>
  </r>
  <r>
    <n v="18"/>
    <x v="0"/>
    <s v="Alaa Mohammed"/>
    <x v="8"/>
    <x v="3"/>
    <s v="محلول حديد"/>
    <n v="400"/>
    <n v="400"/>
    <m/>
    <m/>
    <x v="0"/>
    <m/>
    <n v="400"/>
    <n v="400"/>
    <x v="0"/>
    <m/>
    <n v="0"/>
    <n v="0"/>
    <n v="0"/>
  </r>
  <r>
    <n v="19"/>
    <x v="1"/>
    <s v="Abdelrahem Mohamed"/>
    <x v="9"/>
    <x v="2"/>
    <s v="اكشف / خاص"/>
    <n v="400"/>
    <n v="400"/>
    <m/>
    <n v="160"/>
    <x v="1"/>
    <n v="80"/>
    <n v="160"/>
    <n v="160"/>
    <x v="0"/>
    <m/>
    <n v="0.5"/>
    <n v="160"/>
    <n v="0"/>
  </r>
  <r>
    <n v="20"/>
    <x v="1"/>
    <s v="Yousef Waled"/>
    <x v="6"/>
    <x v="2"/>
    <m/>
    <n v="200"/>
    <n v="200"/>
    <m/>
    <m/>
    <x v="0"/>
    <m/>
    <n v="200"/>
    <n v="200"/>
    <x v="0"/>
    <m/>
    <n v="0.5"/>
    <n v="100"/>
    <n v="100"/>
  </r>
  <r>
    <n v="21"/>
    <x v="1"/>
    <s v="Yazan Waled"/>
    <x v="6"/>
    <x v="2"/>
    <s v="عمل 3 حشوات"/>
    <n v="4400"/>
    <n v="4400"/>
    <m/>
    <m/>
    <x v="0"/>
    <m/>
    <n v="4400"/>
    <n v="4400"/>
    <x v="0"/>
    <m/>
    <n v="0.5"/>
    <n v="2200"/>
    <n v="2200"/>
  </r>
  <r>
    <n v="22"/>
    <x v="1"/>
    <s v="Magda Ahmed"/>
    <x v="6"/>
    <x v="2"/>
    <m/>
    <n v="200"/>
    <n v="200"/>
    <m/>
    <m/>
    <x v="0"/>
    <m/>
    <n v="200"/>
    <n v="200"/>
    <x v="0"/>
    <m/>
    <n v="0.5"/>
    <n v="100"/>
    <n v="100"/>
  </r>
  <r>
    <n v="23"/>
    <x v="1"/>
    <s v="Sara Emad"/>
    <x v="4"/>
    <x v="2"/>
    <m/>
    <n v="400"/>
    <n v="400"/>
    <m/>
    <m/>
    <x v="2"/>
    <n v="250"/>
    <n v="150"/>
    <n v="150"/>
    <x v="0"/>
    <m/>
    <n v="0.5"/>
    <n v="75"/>
    <n v="75"/>
  </r>
  <r>
    <n v="24"/>
    <x v="1"/>
    <s v="Mohammed Hassan"/>
    <x v="4"/>
    <x v="2"/>
    <m/>
    <n v="400"/>
    <n v="400"/>
    <m/>
    <m/>
    <x v="2"/>
    <n v="250"/>
    <n v="150"/>
    <n v="150"/>
    <x v="0"/>
    <m/>
    <n v="0.5"/>
    <n v="75"/>
    <n v="75"/>
  </r>
  <r>
    <n v="25"/>
    <x v="1"/>
    <s v="Ghada Rashad"/>
    <x v="4"/>
    <x v="2"/>
    <s v="ظفر غائر / instapay"/>
    <n v="1900"/>
    <n v="400"/>
    <n v="1500"/>
    <m/>
    <x v="0"/>
    <m/>
    <n v="400"/>
    <n v="1900"/>
    <x v="0"/>
    <m/>
    <n v="0.5"/>
    <n v="950"/>
    <n v="950"/>
  </r>
  <r>
    <n v="26"/>
    <x v="1"/>
    <s v="Mohammed Sayed"/>
    <x v="4"/>
    <x v="2"/>
    <s v="dressing/ voda cash"/>
    <n v="700"/>
    <n v="400"/>
    <n v="300"/>
    <m/>
    <x v="0"/>
    <m/>
    <n v="400"/>
    <n v="700"/>
    <x v="0"/>
    <m/>
    <n v="0.5"/>
    <n v="350"/>
    <n v="350"/>
  </r>
  <r>
    <n v="27"/>
    <x v="1"/>
    <s v="Mona Elsayed"/>
    <x v="4"/>
    <x v="1"/>
    <m/>
    <n v="50"/>
    <n v="50"/>
    <m/>
    <m/>
    <x v="0"/>
    <m/>
    <n v="50"/>
    <n v="50"/>
    <x v="0"/>
    <m/>
    <n v="0.5"/>
    <n v="25"/>
    <n v="25"/>
  </r>
  <r>
    <n v="28"/>
    <x v="1"/>
    <s v="Hassan Morsal"/>
    <x v="4"/>
    <x v="1"/>
    <m/>
    <n v="50"/>
    <n v="50"/>
    <m/>
    <m/>
    <x v="0"/>
    <m/>
    <n v="50"/>
    <n v="50"/>
    <x v="0"/>
    <m/>
    <n v="0.5"/>
    <n v="25"/>
    <n v="25"/>
  </r>
  <r>
    <n v="29"/>
    <x v="1"/>
    <s v="Moaz Mohsen"/>
    <x v="4"/>
    <x v="1"/>
    <m/>
    <n v="50"/>
    <n v="50"/>
    <m/>
    <m/>
    <x v="0"/>
    <m/>
    <n v="50"/>
    <n v="50"/>
    <x v="0"/>
    <m/>
    <n v="0.5"/>
    <n v="25"/>
    <n v="25"/>
  </r>
  <r>
    <n v="30"/>
    <x v="1"/>
    <s v="Jasmin Abdullah"/>
    <x v="10"/>
    <x v="2"/>
    <m/>
    <n v="400"/>
    <n v="400"/>
    <m/>
    <n v="200"/>
    <x v="0"/>
    <m/>
    <n v="200"/>
    <n v="200"/>
    <x v="0"/>
    <m/>
    <n v="0.5"/>
    <n v="200"/>
    <n v="0"/>
  </r>
  <r>
    <n v="31"/>
    <x v="1"/>
    <s v="Doha Tallat"/>
    <x v="10"/>
    <x v="2"/>
    <m/>
    <n v="400"/>
    <n v="400"/>
    <m/>
    <n v="200"/>
    <x v="0"/>
    <m/>
    <n v="200"/>
    <n v="200"/>
    <x v="0"/>
    <m/>
    <n v="0.5"/>
    <n v="200"/>
    <n v="0"/>
  </r>
  <r>
    <n v="32"/>
    <x v="1"/>
    <s v="Salma Yaser"/>
    <x v="10"/>
    <x v="2"/>
    <m/>
    <n v="400"/>
    <n v="400"/>
    <m/>
    <n v="200"/>
    <x v="0"/>
    <m/>
    <n v="200"/>
    <n v="200"/>
    <x v="0"/>
    <m/>
    <n v="0.5"/>
    <n v="200"/>
    <n v="0"/>
  </r>
  <r>
    <n v="33"/>
    <x v="1"/>
    <s v="Amira Ahmed"/>
    <x v="10"/>
    <x v="2"/>
    <m/>
    <n v="400"/>
    <n v="400"/>
    <m/>
    <n v="200"/>
    <x v="0"/>
    <m/>
    <n v="200"/>
    <n v="200"/>
    <x v="0"/>
    <m/>
    <n v="0.5"/>
    <n v="200"/>
    <n v="0"/>
  </r>
  <r>
    <n v="34"/>
    <x v="2"/>
    <s v="Maryem Abdelkhalek"/>
    <x v="4"/>
    <x v="2"/>
    <m/>
    <n v="400"/>
    <n v="400"/>
    <m/>
    <m/>
    <x v="2"/>
    <n v="250"/>
    <n v="150"/>
    <n v="150"/>
    <x v="0"/>
    <m/>
    <n v="0.5"/>
    <n v="75"/>
    <n v="75"/>
  </r>
  <r>
    <n v="35"/>
    <x v="2"/>
    <s v="Mervat Ramadan"/>
    <x v="4"/>
    <x v="1"/>
    <s v="dressing"/>
    <n v="250"/>
    <n v="250"/>
    <m/>
    <m/>
    <x v="0"/>
    <m/>
    <n v="250"/>
    <n v="250"/>
    <x v="0"/>
    <m/>
    <n v="0.5"/>
    <n v="125"/>
    <n v="125"/>
  </r>
  <r>
    <n v="36"/>
    <x v="2"/>
    <s v="Hatem Farouk"/>
    <x v="3"/>
    <x v="2"/>
    <m/>
    <n v="400"/>
    <n v="400"/>
    <m/>
    <m/>
    <x v="0"/>
    <m/>
    <n v="400"/>
    <n v="400"/>
    <x v="0"/>
    <m/>
    <n v="0.5"/>
    <n v="200"/>
    <n v="200"/>
  </r>
  <r>
    <n v="37"/>
    <x v="2"/>
    <s v="Maysa Shawqy"/>
    <x v="11"/>
    <x v="1"/>
    <m/>
    <n v="100"/>
    <n v="100"/>
    <m/>
    <n v="50"/>
    <x v="0"/>
    <m/>
    <n v="50"/>
    <n v="50"/>
    <x v="0"/>
    <m/>
    <n v="0.5"/>
    <n v="50"/>
    <n v="0"/>
  </r>
  <r>
    <n v="38"/>
    <x v="2"/>
    <s v="Hanaa Sedhom"/>
    <x v="11"/>
    <x v="2"/>
    <m/>
    <n v="500"/>
    <n v="500"/>
    <m/>
    <n v="250"/>
    <x v="0"/>
    <m/>
    <n v="250"/>
    <n v="250"/>
    <x v="0"/>
    <m/>
    <n v="0.5"/>
    <n v="250"/>
    <n v="0"/>
  </r>
  <r>
    <n v="39"/>
    <x v="2"/>
    <s v="Ahmed M. Elgarhy"/>
    <x v="12"/>
    <x v="1"/>
    <m/>
    <n v="300"/>
    <n v="300"/>
    <m/>
    <n v="150"/>
    <x v="0"/>
    <m/>
    <n v="150"/>
    <n v="150"/>
    <x v="0"/>
    <m/>
    <n v="0.5"/>
    <n v="150"/>
    <n v="0"/>
  </r>
  <r>
    <n v="40"/>
    <x v="2"/>
    <s v="Mahmoud Mohamed"/>
    <x v="12"/>
    <x v="1"/>
    <m/>
    <n v="300"/>
    <n v="300"/>
    <m/>
    <n v="150"/>
    <x v="0"/>
    <m/>
    <n v="150"/>
    <n v="150"/>
    <x v="0"/>
    <m/>
    <n v="0.5"/>
    <n v="150"/>
    <n v="0"/>
  </r>
  <r>
    <n v="41"/>
    <x v="2"/>
    <s v="Hussien Salah"/>
    <x v="12"/>
    <x v="2"/>
    <s v="Instapay"/>
    <n v="600"/>
    <n v="0"/>
    <n v="600"/>
    <n v="300"/>
    <x v="0"/>
    <m/>
    <n v="-300"/>
    <n v="300"/>
    <x v="0"/>
    <m/>
    <n v="0.5"/>
    <n v="300"/>
    <n v="0"/>
  </r>
  <r>
    <n v="42"/>
    <x v="2"/>
    <s v="Mohamed Yousef"/>
    <x v="12"/>
    <x v="2"/>
    <m/>
    <n v="600"/>
    <n v="600"/>
    <m/>
    <n v="300"/>
    <x v="0"/>
    <m/>
    <n v="300"/>
    <n v="300"/>
    <x v="0"/>
    <m/>
    <n v="0.5"/>
    <n v="300"/>
    <n v="0"/>
  </r>
  <r>
    <n v="43"/>
    <x v="2"/>
    <s v="Abdelrahman Yousef"/>
    <x v="1"/>
    <x v="2"/>
    <m/>
    <n v="600"/>
    <n v="600"/>
    <m/>
    <n v="300"/>
    <x v="0"/>
    <m/>
    <n v="300"/>
    <n v="300"/>
    <x v="0"/>
    <m/>
    <n v="0.5"/>
    <n v="300"/>
    <n v="0"/>
  </r>
  <r>
    <n v="44"/>
    <x v="2"/>
    <s v="Fahd Ali"/>
    <x v="1"/>
    <x v="2"/>
    <m/>
    <n v="600"/>
    <n v="600"/>
    <m/>
    <n v="300"/>
    <x v="0"/>
    <m/>
    <n v="300"/>
    <n v="300"/>
    <x v="0"/>
    <m/>
    <n v="0.5"/>
    <n v="300"/>
    <n v="0"/>
  </r>
  <r>
    <n v="45"/>
    <x v="2"/>
    <s v="Mahmoud A. Abozaid"/>
    <x v="1"/>
    <x v="2"/>
    <m/>
    <n v="600"/>
    <n v="600"/>
    <m/>
    <n v="300"/>
    <x v="0"/>
    <m/>
    <n v="300"/>
    <n v="300"/>
    <x v="0"/>
    <m/>
    <n v="0.5"/>
    <n v="300"/>
    <n v="0"/>
  </r>
  <r>
    <n v="46"/>
    <x v="2"/>
    <s v="Mohamed Tarraf"/>
    <x v="1"/>
    <x v="1"/>
    <m/>
    <n v="100"/>
    <n v="100"/>
    <m/>
    <n v="50"/>
    <x v="0"/>
    <m/>
    <n v="50"/>
    <n v="50"/>
    <x v="0"/>
    <m/>
    <n v="0.5"/>
    <n v="50"/>
    <n v="0"/>
  </r>
  <r>
    <n v="47"/>
    <x v="2"/>
    <s v="Nesreen Hamouda"/>
    <x v="13"/>
    <x v="2"/>
    <m/>
    <n v="400"/>
    <n v="400"/>
    <m/>
    <n v="140"/>
    <x v="3"/>
    <n v="115"/>
    <n v="145"/>
    <n v="145"/>
    <x v="0"/>
    <m/>
    <n v="0.5"/>
    <n v="142.5"/>
    <n v="2.5"/>
  </r>
  <r>
    <n v="48"/>
    <x v="2"/>
    <s v="Ghada Ahmed"/>
    <x v="14"/>
    <x v="1"/>
    <m/>
    <n v="50"/>
    <n v="50"/>
    <m/>
    <m/>
    <x v="0"/>
    <m/>
    <n v="50"/>
    <n v="50"/>
    <x v="0"/>
    <m/>
    <n v="0.5"/>
    <n v="25"/>
    <n v="25"/>
  </r>
  <r>
    <n v="49"/>
    <x v="2"/>
    <s v="Tarek Shabaan"/>
    <x v="5"/>
    <x v="2"/>
    <m/>
    <n v="400"/>
    <n v="400"/>
    <m/>
    <m/>
    <x v="0"/>
    <m/>
    <n v="400"/>
    <n v="400"/>
    <x v="0"/>
    <m/>
    <n v="0.5"/>
    <n v="200"/>
    <n v="200"/>
  </r>
  <r>
    <n v="50"/>
    <x v="2"/>
    <s v="Ahmed Ali Ahmed"/>
    <x v="5"/>
    <x v="2"/>
    <s v="غسيل اذنين"/>
    <n v="500"/>
    <n v="500"/>
    <m/>
    <m/>
    <x v="0"/>
    <m/>
    <n v="500"/>
    <n v="500"/>
    <x v="0"/>
    <m/>
    <n v="0.5"/>
    <n v="250"/>
    <n v="250"/>
  </r>
  <r>
    <n v="51"/>
    <x v="2"/>
    <s v="Abeer 3rfan"/>
    <x v="5"/>
    <x v="1"/>
    <m/>
    <n v="100"/>
    <n v="100"/>
    <m/>
    <m/>
    <x v="0"/>
    <m/>
    <n v="100"/>
    <n v="100"/>
    <x v="0"/>
    <m/>
    <n v="0.5"/>
    <n v="50"/>
    <n v="50"/>
  </r>
  <r>
    <n v="52"/>
    <x v="2"/>
    <s v="Alaa Rabra3"/>
    <x v="5"/>
    <x v="2"/>
    <s v="غسيل اذنين"/>
    <n v="550"/>
    <n v="550"/>
    <m/>
    <m/>
    <x v="0"/>
    <m/>
    <n v="550"/>
    <n v="550"/>
    <x v="0"/>
    <m/>
    <n v="0.5"/>
    <n v="275"/>
    <n v="275"/>
  </r>
  <r>
    <n v="53"/>
    <x v="2"/>
    <s v="Wafaa Awad"/>
    <x v="5"/>
    <x v="1"/>
    <s v="Instapay"/>
    <n v="100"/>
    <n v="0"/>
    <n v="100"/>
    <m/>
    <x v="0"/>
    <m/>
    <n v="0"/>
    <n v="100"/>
    <x v="0"/>
    <m/>
    <n v="0.5"/>
    <n v="50"/>
    <n v="50"/>
  </r>
  <r>
    <n v="54"/>
    <x v="2"/>
    <s v="Abeer 3rfan"/>
    <x v="2"/>
    <x v="1"/>
    <m/>
    <n v="100"/>
    <n v="100"/>
    <m/>
    <m/>
    <x v="0"/>
    <m/>
    <n v="100"/>
    <n v="100"/>
    <x v="0"/>
    <m/>
    <n v="0.5"/>
    <n v="50"/>
    <n v="50"/>
  </r>
  <r>
    <n v="55"/>
    <x v="3"/>
    <s v="Fatma Ahmed"/>
    <x v="15"/>
    <x v="1"/>
    <m/>
    <n v="150"/>
    <n v="150"/>
    <m/>
    <n v="75"/>
    <x v="0"/>
    <m/>
    <n v="75"/>
    <n v="75"/>
    <x v="0"/>
    <m/>
    <n v="0.5"/>
    <n v="75"/>
    <n v="0"/>
  </r>
  <r>
    <n v="56"/>
    <x v="3"/>
    <s v="Nasr Eldin Osman"/>
    <x v="16"/>
    <x v="2"/>
    <m/>
    <n v="500"/>
    <n v="500"/>
    <m/>
    <m/>
    <x v="0"/>
    <m/>
    <n v="500"/>
    <n v="500"/>
    <x v="0"/>
    <m/>
    <n v="0.5"/>
    <n v="250"/>
    <n v="250"/>
  </r>
  <r>
    <n v="57"/>
    <x v="3"/>
    <s v="Asmaa Ibrahim"/>
    <x v="16"/>
    <x v="2"/>
    <m/>
    <n v="500"/>
    <n v="500"/>
    <m/>
    <m/>
    <x v="0"/>
    <m/>
    <n v="500"/>
    <n v="500"/>
    <x v="0"/>
    <m/>
    <n v="0.5"/>
    <n v="250"/>
    <n v="250"/>
  </r>
  <r>
    <n v="58"/>
    <x v="3"/>
    <s v="Sara Mohamed"/>
    <x v="16"/>
    <x v="1"/>
    <m/>
    <n v="100"/>
    <n v="100"/>
    <m/>
    <m/>
    <x v="0"/>
    <m/>
    <n v="100"/>
    <n v="100"/>
    <x v="0"/>
    <m/>
    <n v="0.5"/>
    <n v="50"/>
    <n v="50"/>
  </r>
  <r>
    <n v="59"/>
    <x v="3"/>
    <s v="Rab3a Bakar"/>
    <x v="16"/>
    <x v="1"/>
    <m/>
    <n v="100"/>
    <n v="100"/>
    <m/>
    <m/>
    <x v="0"/>
    <m/>
    <n v="100"/>
    <n v="100"/>
    <x v="0"/>
    <m/>
    <n v="0.5"/>
    <n v="50"/>
    <n v="50"/>
  </r>
  <r>
    <n v="60"/>
    <x v="3"/>
    <s v="Soultana Mohamed"/>
    <x v="16"/>
    <x v="2"/>
    <m/>
    <n v="500"/>
    <n v="500"/>
    <m/>
    <m/>
    <x v="0"/>
    <m/>
    <n v="500"/>
    <n v="500"/>
    <x v="0"/>
    <m/>
    <n v="0.5"/>
    <n v="250"/>
    <n v="250"/>
  </r>
  <r>
    <n v="61"/>
    <x v="3"/>
    <s v="Mervat Salah"/>
    <x v="16"/>
    <x v="2"/>
    <m/>
    <n v="500"/>
    <n v="500"/>
    <m/>
    <m/>
    <x v="1"/>
    <n v="100"/>
    <n v="400"/>
    <n v="400"/>
    <x v="0"/>
    <m/>
    <n v="0.5"/>
    <n v="200"/>
    <n v="200"/>
  </r>
  <r>
    <n v="62"/>
    <x v="3"/>
    <s v="Omima Hasan"/>
    <x v="16"/>
    <x v="1"/>
    <m/>
    <n v="100"/>
    <n v="100"/>
    <m/>
    <m/>
    <x v="0"/>
    <m/>
    <n v="100"/>
    <n v="100"/>
    <x v="0"/>
    <m/>
    <n v="0.5"/>
    <n v="50"/>
    <n v="50"/>
  </r>
  <r>
    <n v="63"/>
    <x v="3"/>
    <s v="Samira Goda"/>
    <x v="16"/>
    <x v="1"/>
    <m/>
    <n v="100"/>
    <n v="100"/>
    <m/>
    <m/>
    <x v="0"/>
    <m/>
    <n v="100"/>
    <n v="100"/>
    <x v="0"/>
    <m/>
    <n v="0.5"/>
    <n v="50"/>
    <n v="50"/>
  </r>
  <r>
    <n v="64"/>
    <x v="3"/>
    <s v="Menna Mohamed"/>
    <x v="16"/>
    <x v="2"/>
    <m/>
    <n v="500"/>
    <n v="500"/>
    <m/>
    <m/>
    <x v="0"/>
    <m/>
    <n v="500"/>
    <n v="500"/>
    <x v="0"/>
    <m/>
    <n v="0.5"/>
    <n v="250"/>
    <n v="250"/>
  </r>
  <r>
    <n v="65"/>
    <x v="3"/>
    <s v="Fatma"/>
    <x v="16"/>
    <x v="2"/>
    <s v="زيارة منزليه / instapay"/>
    <n v="1500"/>
    <n v="0"/>
    <n v="1500"/>
    <m/>
    <x v="0"/>
    <m/>
    <n v="0"/>
    <n v="1500"/>
    <x v="0"/>
    <m/>
    <n v="0.5"/>
    <n v="750"/>
    <n v="750"/>
  </r>
  <r>
    <n v="66"/>
    <x v="3"/>
    <s v="Mohammed Alm3taz"/>
    <x v="17"/>
    <x v="2"/>
    <s v="جلسة علاج طبيعي"/>
    <n v="650"/>
    <n v="650"/>
    <m/>
    <m/>
    <x v="0"/>
    <m/>
    <n v="650"/>
    <n v="650"/>
    <x v="0"/>
    <m/>
    <n v="0.5"/>
    <n v="325"/>
    <n v="325"/>
  </r>
  <r>
    <n v="67"/>
    <x v="3"/>
    <s v="Amany Mohsan"/>
    <x v="18"/>
    <x v="1"/>
    <s v="U.S"/>
    <n v="200"/>
    <n v="200"/>
    <m/>
    <n v="100"/>
    <x v="0"/>
    <m/>
    <n v="100"/>
    <n v="100"/>
    <x v="0"/>
    <m/>
    <n v="0.5"/>
    <n v="100"/>
    <n v="0"/>
  </r>
  <r>
    <n v="68"/>
    <x v="3"/>
    <s v="Rahab Kamel"/>
    <x v="3"/>
    <x v="1"/>
    <s v="dressing"/>
    <n v="200"/>
    <n v="200"/>
    <m/>
    <m/>
    <x v="0"/>
    <m/>
    <n v="200"/>
    <n v="200"/>
    <x v="0"/>
    <m/>
    <n v="0.5"/>
    <n v="100"/>
    <n v="100"/>
  </r>
  <r>
    <n v="69"/>
    <x v="3"/>
    <s v="Afaf Mustafa "/>
    <x v="2"/>
    <x v="1"/>
    <m/>
    <n v="100"/>
    <n v="100"/>
    <m/>
    <m/>
    <x v="0"/>
    <m/>
    <n v="100"/>
    <n v="100"/>
    <x v="0"/>
    <m/>
    <n v="0.5"/>
    <n v="50"/>
    <n v="50"/>
  </r>
  <r>
    <n v="70"/>
    <x v="3"/>
    <s v="Sara Abdelbaset"/>
    <x v="2"/>
    <x v="1"/>
    <m/>
    <n v="100"/>
    <n v="100"/>
    <m/>
    <m/>
    <x v="0"/>
    <m/>
    <n v="100"/>
    <n v="100"/>
    <x v="0"/>
    <m/>
    <n v="0.5"/>
    <n v="50"/>
    <n v="50"/>
  </r>
  <r>
    <n v="71"/>
    <x v="4"/>
    <s v="Abo Elazm Sphinx"/>
    <x v="4"/>
    <x v="2"/>
    <m/>
    <n v="400"/>
    <n v="400"/>
    <m/>
    <m/>
    <x v="2"/>
    <n v="250"/>
    <n v="150"/>
    <n v="150"/>
    <x v="0"/>
    <m/>
    <n v="0.5"/>
    <n v="75"/>
    <n v="75"/>
  </r>
  <r>
    <n v="72"/>
    <x v="4"/>
    <s v="Eslam Mahmoud"/>
    <x v="4"/>
    <x v="2"/>
    <m/>
    <n v="400"/>
    <n v="400"/>
    <m/>
    <m/>
    <x v="2"/>
    <n v="250"/>
    <n v="150"/>
    <n v="150"/>
    <x v="0"/>
    <m/>
    <n v="0.5"/>
    <n v="75"/>
    <n v="75"/>
  </r>
  <r>
    <n v="73"/>
    <x v="4"/>
    <s v="Mona Elsayed"/>
    <x v="4"/>
    <x v="1"/>
    <m/>
    <n v="50"/>
    <n v="50"/>
    <m/>
    <m/>
    <x v="0"/>
    <m/>
    <n v="50"/>
    <n v="50"/>
    <x v="0"/>
    <m/>
    <n v="0.5"/>
    <n v="25"/>
    <n v="25"/>
  </r>
  <r>
    <n v="74"/>
    <x v="4"/>
    <s v="Mariam Abdelkhlaeq"/>
    <x v="4"/>
    <x v="1"/>
    <m/>
    <n v="50"/>
    <n v="50"/>
    <m/>
    <m/>
    <x v="0"/>
    <m/>
    <n v="50"/>
    <n v="50"/>
    <x v="0"/>
    <m/>
    <n v="0.5"/>
    <n v="25"/>
    <n v="25"/>
  </r>
  <r>
    <n v="75"/>
    <x v="4"/>
    <s v="Abbas Sa3don"/>
    <x v="19"/>
    <x v="2"/>
    <m/>
    <n v="500"/>
    <n v="500"/>
    <m/>
    <n v="250"/>
    <x v="0"/>
    <m/>
    <n v="250"/>
    <n v="250"/>
    <x v="0"/>
    <m/>
    <n v="0.5"/>
    <n v="250"/>
    <n v="0"/>
  </r>
  <r>
    <n v="76"/>
    <x v="4"/>
    <s v="Mohamed Magdy"/>
    <x v="19"/>
    <x v="2"/>
    <m/>
    <n v="500"/>
    <n v="500"/>
    <m/>
    <n v="250"/>
    <x v="0"/>
    <m/>
    <n v="250"/>
    <n v="250"/>
    <x v="0"/>
    <m/>
    <n v="0.5"/>
    <n v="250"/>
    <n v="0"/>
  </r>
  <r>
    <n v="77"/>
    <x v="4"/>
    <s v="Amr Abdelkhaleq"/>
    <x v="6"/>
    <x v="2"/>
    <s v="لصق طربوش"/>
    <n v="400"/>
    <n v="400"/>
    <m/>
    <m/>
    <x v="0"/>
    <m/>
    <n v="400"/>
    <n v="400"/>
    <x v="0"/>
    <m/>
    <n v="0.5"/>
    <n v="200"/>
    <n v="200"/>
  </r>
  <r>
    <n v="78"/>
    <x v="4"/>
    <s v="Mohamed Ali"/>
    <x v="20"/>
    <x v="1"/>
    <m/>
    <n v="100"/>
    <n v="100"/>
    <m/>
    <m/>
    <x v="0"/>
    <m/>
    <n v="100"/>
    <n v="100"/>
    <x v="0"/>
    <m/>
    <n v="0.5"/>
    <n v="50"/>
    <n v="50"/>
  </r>
  <r>
    <n v="79"/>
    <x v="4"/>
    <s v="Maha Abdelrahim"/>
    <x v="5"/>
    <x v="2"/>
    <s v="غسيل اذنين"/>
    <n v="550"/>
    <n v="550"/>
    <m/>
    <m/>
    <x v="0"/>
    <m/>
    <n v="550"/>
    <n v="550"/>
    <x v="0"/>
    <m/>
    <n v="0.5"/>
    <n v="275"/>
    <n v="275"/>
  </r>
  <r>
    <n v="80"/>
    <x v="4"/>
    <s v="Mohamed Abdelrahim"/>
    <x v="21"/>
    <x v="2"/>
    <m/>
    <n v="400"/>
    <n v="400"/>
    <m/>
    <n v="200"/>
    <x v="0"/>
    <m/>
    <n v="200"/>
    <n v="200"/>
    <x v="0"/>
    <m/>
    <n v="0.5"/>
    <n v="200"/>
    <n v="0"/>
  </r>
  <r>
    <n v="81"/>
    <x v="4"/>
    <s v="Afaf Moustafa"/>
    <x v="1"/>
    <x v="2"/>
    <m/>
    <n v="600"/>
    <n v="600"/>
    <m/>
    <n v="300"/>
    <x v="0"/>
    <m/>
    <n v="300"/>
    <n v="300"/>
    <x v="0"/>
    <m/>
    <n v="0.5"/>
    <n v="300"/>
    <n v="0"/>
  </r>
  <r>
    <n v="82"/>
    <x v="4"/>
    <s v="Nashwa Abdelhamed"/>
    <x v="2"/>
    <x v="1"/>
    <m/>
    <n v="100"/>
    <n v="100"/>
    <m/>
    <m/>
    <x v="0"/>
    <m/>
    <n v="100"/>
    <n v="100"/>
    <x v="0"/>
    <m/>
    <n v="0.5"/>
    <n v="50"/>
    <n v="50"/>
  </r>
  <r>
    <n v="83"/>
    <x v="5"/>
    <s v="Mohamed Galal"/>
    <x v="4"/>
    <x v="2"/>
    <s v="Instapay"/>
    <n v="400"/>
    <n v="0"/>
    <n v="400"/>
    <m/>
    <x v="2"/>
    <n v="250"/>
    <n v="-250"/>
    <n v="150"/>
    <x v="0"/>
    <m/>
    <n v="0.5"/>
    <n v="75"/>
    <n v="75"/>
  </r>
  <r>
    <n v="84"/>
    <x v="5"/>
    <s v="Abobakr Gaber"/>
    <x v="4"/>
    <x v="2"/>
    <m/>
    <n v="400"/>
    <n v="400"/>
    <m/>
    <m/>
    <x v="2"/>
    <n v="250"/>
    <n v="150"/>
    <n v="150"/>
    <x v="0"/>
    <m/>
    <n v="0.5"/>
    <n v="75"/>
    <n v="75"/>
  </r>
  <r>
    <n v="85"/>
    <x v="5"/>
    <s v="Abobakr Gaber"/>
    <x v="4"/>
    <x v="3"/>
    <s v="ظفر غائر "/>
    <n v="1500"/>
    <n v="1500"/>
    <m/>
    <m/>
    <x v="0"/>
    <m/>
    <n v="1500"/>
    <n v="1500"/>
    <x v="0"/>
    <m/>
    <n v="0.5"/>
    <n v="750"/>
    <n v="750"/>
  </r>
  <r>
    <n v="86"/>
    <x v="5"/>
    <s v="Mohamed Ahmed"/>
    <x v="4"/>
    <x v="2"/>
    <m/>
    <n v="400"/>
    <n v="400"/>
    <m/>
    <m/>
    <x v="2"/>
    <n v="250"/>
    <n v="150"/>
    <n v="150"/>
    <x v="0"/>
    <m/>
    <n v="0.5"/>
    <n v="75"/>
    <n v="75"/>
  </r>
  <r>
    <n v="87"/>
    <x v="5"/>
    <s v="Mohamed Ahmed"/>
    <x v="4"/>
    <x v="3"/>
    <s v="فتح خراج"/>
    <n v="750"/>
    <n v="750"/>
    <m/>
    <m/>
    <x v="0"/>
    <m/>
    <n v="750"/>
    <n v="750"/>
    <x v="0"/>
    <m/>
    <n v="0.5"/>
    <n v="375"/>
    <n v="375"/>
  </r>
  <r>
    <n v="88"/>
    <x v="5"/>
    <s v="Eslam Mahmoud"/>
    <x v="4"/>
    <x v="1"/>
    <m/>
    <n v="50"/>
    <n v="50"/>
    <m/>
    <m/>
    <x v="0"/>
    <m/>
    <n v="50"/>
    <n v="50"/>
    <x v="0"/>
    <m/>
    <n v="0.5"/>
    <n v="25"/>
    <n v="25"/>
  </r>
  <r>
    <n v="89"/>
    <x v="5"/>
    <s v="Amany Khalil"/>
    <x v="22"/>
    <x v="2"/>
    <m/>
    <n v="500"/>
    <n v="500"/>
    <m/>
    <n v="250"/>
    <x v="0"/>
    <m/>
    <n v="250"/>
    <n v="250"/>
    <x v="0"/>
    <m/>
    <n v="0.5"/>
    <n v="250"/>
    <n v="0"/>
  </r>
  <r>
    <n v="90"/>
    <x v="5"/>
    <s v="Hoda Omar"/>
    <x v="11"/>
    <x v="2"/>
    <m/>
    <n v="500"/>
    <n v="500"/>
    <m/>
    <n v="250"/>
    <x v="0"/>
    <m/>
    <n v="250"/>
    <n v="250"/>
    <x v="0"/>
    <m/>
    <n v="0.5"/>
    <n v="250"/>
    <n v="0"/>
  </r>
  <r>
    <n v="91"/>
    <x v="5"/>
    <s v="Mohamed Salah"/>
    <x v="23"/>
    <x v="2"/>
    <m/>
    <n v="350"/>
    <n v="350"/>
    <m/>
    <n v="175"/>
    <x v="0"/>
    <m/>
    <n v="175"/>
    <n v="175"/>
    <x v="0"/>
    <m/>
    <n v="0.5"/>
    <n v="175"/>
    <n v="0"/>
  </r>
  <r>
    <n v="92"/>
    <x v="5"/>
    <s v="Noura Mohamed"/>
    <x v="16"/>
    <x v="1"/>
    <m/>
    <n v="100"/>
    <n v="100"/>
    <m/>
    <m/>
    <x v="0"/>
    <m/>
    <n v="100"/>
    <n v="100"/>
    <x v="0"/>
    <m/>
    <n v="0.5"/>
    <n v="50"/>
    <n v="50"/>
  </r>
  <r>
    <n v="93"/>
    <x v="5"/>
    <s v="Soultana Mohamed"/>
    <x v="16"/>
    <x v="1"/>
    <m/>
    <n v="100"/>
    <n v="100"/>
    <m/>
    <m/>
    <x v="0"/>
    <m/>
    <n v="100"/>
    <n v="100"/>
    <x v="0"/>
    <m/>
    <n v="0.5"/>
    <n v="50"/>
    <n v="50"/>
  </r>
  <r>
    <n v="94"/>
    <x v="5"/>
    <s v="Mazen Mohamed"/>
    <x v="16"/>
    <x v="1"/>
    <m/>
    <n v="100"/>
    <n v="100"/>
    <m/>
    <m/>
    <x v="0"/>
    <m/>
    <n v="100"/>
    <n v="100"/>
    <x v="0"/>
    <m/>
    <n v="0.5"/>
    <n v="50"/>
    <n v="50"/>
  </r>
  <r>
    <n v="95"/>
    <x v="5"/>
    <s v="Mona Gamal"/>
    <x v="16"/>
    <x v="2"/>
    <m/>
    <n v="500"/>
    <n v="500"/>
    <m/>
    <m/>
    <x v="2"/>
    <n v="350"/>
    <n v="150"/>
    <n v="150"/>
    <x v="0"/>
    <m/>
    <n v="0.5"/>
    <n v="75"/>
    <n v="75"/>
  </r>
  <r>
    <n v="96"/>
    <x v="5"/>
    <s v="Hader Emam"/>
    <x v="16"/>
    <x v="2"/>
    <m/>
    <n v="500"/>
    <n v="500"/>
    <m/>
    <m/>
    <x v="2"/>
    <n v="350"/>
    <n v="150"/>
    <n v="150"/>
    <x v="0"/>
    <m/>
    <n v="0.5"/>
    <n v="75"/>
    <n v="75"/>
  </r>
  <r>
    <n v="97"/>
    <x v="5"/>
    <s v="Abdelrahman Mahmoud"/>
    <x v="16"/>
    <x v="2"/>
    <m/>
    <n v="500"/>
    <n v="500"/>
    <m/>
    <m/>
    <x v="2"/>
    <n v="350"/>
    <n v="150"/>
    <n v="150"/>
    <x v="0"/>
    <m/>
    <n v="0.5"/>
    <n v="75"/>
    <n v="75"/>
  </r>
  <r>
    <n v="98"/>
    <x v="5"/>
    <s v="Hend Attif Elmesalhy"/>
    <x v="12"/>
    <x v="2"/>
    <m/>
    <n v="600"/>
    <n v="600"/>
    <m/>
    <n v="215"/>
    <x v="3"/>
    <n v="170"/>
    <n v="215"/>
    <n v="215"/>
    <x v="0"/>
    <m/>
    <n v="0.5"/>
    <n v="215"/>
    <n v="0"/>
  </r>
  <r>
    <n v="99"/>
    <x v="5"/>
    <s v="Nagy Kamal"/>
    <x v="12"/>
    <x v="2"/>
    <m/>
    <n v="600"/>
    <n v="600"/>
    <m/>
    <n v="300"/>
    <x v="0"/>
    <m/>
    <n v="300"/>
    <n v="300"/>
    <x v="0"/>
    <m/>
    <n v="0.5"/>
    <n v="300"/>
    <n v="0"/>
  </r>
  <r>
    <n v="100"/>
    <x v="5"/>
    <s v="Abdelrahman Yousef"/>
    <x v="12"/>
    <x v="2"/>
    <s v="Visa"/>
    <n v="600"/>
    <n v="0"/>
    <n v="600"/>
    <n v="300"/>
    <x v="0"/>
    <m/>
    <n v="-300"/>
    <n v="300"/>
    <x v="0"/>
    <m/>
    <n v="0.5"/>
    <n v="300"/>
    <n v="0"/>
  </r>
  <r>
    <n v="101"/>
    <x v="5"/>
    <s v="Amina Ahmed"/>
    <x v="12"/>
    <x v="1"/>
    <s v="voda Cash"/>
    <n v="300"/>
    <n v="0"/>
    <n v="300"/>
    <n v="150"/>
    <x v="0"/>
    <m/>
    <n v="-150"/>
    <n v="150"/>
    <x v="0"/>
    <m/>
    <n v="0.5"/>
    <n v="150"/>
    <n v="0"/>
  </r>
  <r>
    <n v="102"/>
    <x v="5"/>
    <s v="Amr Essam"/>
    <x v="24"/>
    <x v="2"/>
    <s v="غسيل اذنين"/>
    <n v="400"/>
    <n v="400"/>
    <m/>
    <n v="200"/>
    <x v="0"/>
    <m/>
    <n v="200"/>
    <n v="200"/>
    <x v="0"/>
    <m/>
    <n v="0.5"/>
    <n v="200"/>
    <n v="0"/>
  </r>
  <r>
    <n v="103"/>
    <x v="5"/>
    <s v="Mohamed elmo3tz"/>
    <x v="17"/>
    <x v="0"/>
    <m/>
    <n v="400"/>
    <n v="400"/>
    <m/>
    <m/>
    <x v="0"/>
    <m/>
    <n v="400"/>
    <n v="400"/>
    <x v="0"/>
    <m/>
    <n v="0.5"/>
    <n v="200"/>
    <n v="200"/>
  </r>
  <r>
    <n v="104"/>
    <x v="5"/>
    <s v="3awatif Mohamed"/>
    <x v="13"/>
    <x v="2"/>
    <m/>
    <n v="400"/>
    <n v="400"/>
    <m/>
    <n v="200"/>
    <x v="0"/>
    <m/>
    <n v="200"/>
    <n v="200"/>
    <x v="0"/>
    <m/>
    <n v="0.5"/>
    <n v="200"/>
    <n v="0"/>
  </r>
  <r>
    <n v="105"/>
    <x v="5"/>
    <s v="Mohamed Abdelbaqy"/>
    <x v="6"/>
    <x v="2"/>
    <m/>
    <n v="200"/>
    <n v="200"/>
    <m/>
    <m/>
    <x v="0"/>
    <m/>
    <n v="200"/>
    <n v="200"/>
    <x v="0"/>
    <m/>
    <n v="0.5"/>
    <n v="100"/>
    <n v="100"/>
  </r>
  <r>
    <n v="106"/>
    <x v="5"/>
    <s v="Ghada Ahmed"/>
    <x v="18"/>
    <x v="1"/>
    <m/>
    <n v="150"/>
    <n v="150"/>
    <m/>
    <n v="75"/>
    <x v="0"/>
    <m/>
    <n v="75"/>
    <n v="75"/>
    <x v="0"/>
    <m/>
    <n v="0.5"/>
    <n v="75"/>
    <n v="0"/>
  </r>
  <r>
    <n v="107"/>
    <x v="6"/>
    <s v="Nahed Fathy"/>
    <x v="13"/>
    <x v="2"/>
    <m/>
    <n v="400"/>
    <n v="400"/>
    <m/>
    <n v="140"/>
    <x v="3"/>
    <n v="115"/>
    <n v="145"/>
    <n v="145"/>
    <x v="0"/>
    <m/>
    <n v="0.5"/>
    <n v="142.5"/>
    <n v="2.5"/>
  </r>
  <r>
    <n v="108"/>
    <x v="6"/>
    <s v="Hawaa Bailo"/>
    <x v="1"/>
    <x v="2"/>
    <m/>
    <n v="600"/>
    <n v="600"/>
    <m/>
    <n v="300"/>
    <x v="0"/>
    <m/>
    <n v="300"/>
    <n v="300"/>
    <x v="0"/>
    <m/>
    <n v="0.5"/>
    <n v="300"/>
    <n v="0"/>
  </r>
  <r>
    <n v="109"/>
    <x v="6"/>
    <s v="Katty Essam"/>
    <x v="1"/>
    <x v="2"/>
    <m/>
    <n v="600"/>
    <n v="600"/>
    <m/>
    <n v="300"/>
    <x v="0"/>
    <m/>
    <n v="300"/>
    <n v="300"/>
    <x v="0"/>
    <m/>
    <n v="0.5"/>
    <n v="300"/>
    <n v="0"/>
  </r>
  <r>
    <n v="110"/>
    <x v="6"/>
    <s v="Afaf Mostafa"/>
    <x v="1"/>
    <x v="1"/>
    <m/>
    <n v="100"/>
    <n v="100"/>
    <m/>
    <n v="50"/>
    <x v="0"/>
    <m/>
    <n v="50"/>
    <n v="50"/>
    <x v="0"/>
    <m/>
    <n v="0.5"/>
    <n v="50"/>
    <n v="0"/>
  </r>
  <r>
    <n v="111"/>
    <x v="6"/>
    <s v="Fahd Ali"/>
    <x v="1"/>
    <x v="1"/>
    <m/>
    <n v="100"/>
    <n v="100"/>
    <m/>
    <n v="50"/>
    <x v="0"/>
    <m/>
    <n v="50"/>
    <n v="50"/>
    <x v="0"/>
    <m/>
    <n v="0.5"/>
    <n v="50"/>
    <n v="0"/>
  </r>
  <r>
    <n v="112"/>
    <x v="6"/>
    <s v="Sara Ibrahim"/>
    <x v="10"/>
    <x v="2"/>
    <m/>
    <n v="400"/>
    <n v="400"/>
    <m/>
    <n v="160"/>
    <x v="1"/>
    <n v="80"/>
    <n v="160"/>
    <n v="160"/>
    <x v="0"/>
    <m/>
    <n v="0.5"/>
    <n v="160"/>
    <n v="0"/>
  </r>
  <r>
    <n v="113"/>
    <x v="6"/>
    <s v="Hekma Ali"/>
    <x v="10"/>
    <x v="1"/>
    <m/>
    <n v="100"/>
    <n v="100"/>
    <m/>
    <n v="50"/>
    <x v="0"/>
    <m/>
    <n v="50"/>
    <n v="50"/>
    <x v="0"/>
    <m/>
    <n v="0.5"/>
    <n v="50"/>
    <n v="0"/>
  </r>
  <r>
    <n v="114"/>
    <x v="6"/>
    <s v="Mohamed Ismail"/>
    <x v="4"/>
    <x v="2"/>
    <m/>
    <n v="400"/>
    <n v="400"/>
    <m/>
    <m/>
    <x v="2"/>
    <n v="250"/>
    <n v="150"/>
    <n v="150"/>
    <x v="0"/>
    <m/>
    <n v="0.5"/>
    <n v="75"/>
    <n v="75"/>
  </r>
  <r>
    <n v="115"/>
    <x v="6"/>
    <s v="Sara Emad"/>
    <x v="4"/>
    <x v="1"/>
    <m/>
    <n v="50"/>
    <n v="50"/>
    <m/>
    <m/>
    <x v="0"/>
    <m/>
    <n v="50"/>
    <n v="50"/>
    <x v="0"/>
    <m/>
    <n v="0.5"/>
    <n v="25"/>
    <n v="25"/>
  </r>
  <r>
    <n v="116"/>
    <x v="6"/>
    <s v="Mohamed Galal"/>
    <x v="4"/>
    <x v="1"/>
    <m/>
    <n v="50"/>
    <n v="50"/>
    <m/>
    <m/>
    <x v="0"/>
    <m/>
    <n v="50"/>
    <n v="50"/>
    <x v="0"/>
    <m/>
    <n v="0.5"/>
    <n v="25"/>
    <n v="25"/>
  </r>
  <r>
    <n v="117"/>
    <x v="6"/>
    <s v="Alaa Zakria"/>
    <x v="20"/>
    <x v="2"/>
    <m/>
    <n v="400"/>
    <n v="400"/>
    <m/>
    <m/>
    <x v="0"/>
    <m/>
    <n v="400"/>
    <n v="400"/>
    <x v="0"/>
    <m/>
    <n v="0.5"/>
    <n v="200"/>
    <n v="200"/>
  </r>
  <r>
    <n v="118"/>
    <x v="6"/>
    <s v="Tamer Mous3ad"/>
    <x v="9"/>
    <x v="2"/>
    <s v="Ekshef خاص"/>
    <n v="400"/>
    <n v="400"/>
    <m/>
    <n v="160"/>
    <x v="1"/>
    <n v="80"/>
    <n v="160"/>
    <n v="160"/>
    <x v="0"/>
    <m/>
    <n v="0.5"/>
    <n v="160"/>
    <n v="0"/>
  </r>
  <r>
    <n v="119"/>
    <x v="6"/>
    <s v="Mohamed Hamd"/>
    <x v="9"/>
    <x v="2"/>
    <m/>
    <n v="400"/>
    <n v="400"/>
    <m/>
    <n v="200"/>
    <x v="0"/>
    <m/>
    <n v="200"/>
    <n v="200"/>
    <x v="0"/>
    <m/>
    <n v="0.5"/>
    <n v="200"/>
    <n v="0"/>
  </r>
  <r>
    <n v="120"/>
    <x v="6"/>
    <s v=" Mohamed Abdelbaky"/>
    <x v="6"/>
    <x v="1"/>
    <m/>
    <n v="1000"/>
    <n v="1000"/>
    <m/>
    <m/>
    <x v="0"/>
    <m/>
    <n v="1000"/>
    <n v="1000"/>
    <x v="0"/>
    <m/>
    <n v="0.5"/>
    <n v="500"/>
    <n v="500"/>
  </r>
  <r>
    <n v="121"/>
    <x v="6"/>
    <s v="Abbas Sa3don"/>
    <x v="19"/>
    <x v="1"/>
    <m/>
    <n v="100"/>
    <n v="100"/>
    <m/>
    <n v="50"/>
    <x v="0"/>
    <m/>
    <n v="50"/>
    <n v="50"/>
    <x v="0"/>
    <m/>
    <n v="0.5"/>
    <n v="50"/>
    <n v="0"/>
  </r>
  <r>
    <n v="122"/>
    <x v="7"/>
    <s v="Lulua Abdelhalem"/>
    <x v="20"/>
    <x v="2"/>
    <m/>
    <n v="400"/>
    <n v="400"/>
    <m/>
    <m/>
    <x v="0"/>
    <m/>
    <n v="400"/>
    <n v="400"/>
    <x v="0"/>
    <m/>
    <n v="0.5"/>
    <n v="200"/>
    <n v="200"/>
  </r>
  <r>
    <n v="123"/>
    <x v="7"/>
    <s v="Shahd Waled"/>
    <x v="12"/>
    <x v="2"/>
    <m/>
    <n v="800"/>
    <n v="800"/>
    <m/>
    <n v="400"/>
    <x v="0"/>
    <m/>
    <n v="400"/>
    <n v="400"/>
    <x v="0"/>
    <m/>
    <n v="0.5"/>
    <n v="400"/>
    <n v="0"/>
  </r>
  <r>
    <n v="124"/>
    <x v="7"/>
    <s v="Dalia Salem"/>
    <x v="9"/>
    <x v="2"/>
    <m/>
    <n v="400"/>
    <n v="400"/>
    <m/>
    <n v="200"/>
    <x v="0"/>
    <m/>
    <n v="200"/>
    <n v="200"/>
    <x v="0"/>
    <m/>
    <n v="0.5"/>
    <n v="200"/>
    <n v="0"/>
  </r>
  <r>
    <n v="125"/>
    <x v="7"/>
    <s v="Eman Salah"/>
    <x v="9"/>
    <x v="1"/>
    <m/>
    <n v="0"/>
    <n v="0"/>
    <m/>
    <m/>
    <x v="0"/>
    <m/>
    <n v="0"/>
    <n v="0"/>
    <x v="0"/>
    <m/>
    <n v="0.5"/>
    <n v="0"/>
    <n v="0"/>
  </r>
  <r>
    <n v="126"/>
    <x v="7"/>
    <s v="Mohamed Awad"/>
    <x v="10"/>
    <x v="2"/>
    <m/>
    <n v="400"/>
    <n v="400"/>
    <m/>
    <n v="160"/>
    <x v="1"/>
    <n v="80"/>
    <n v="160"/>
    <n v="160"/>
    <x v="0"/>
    <m/>
    <n v="0.5"/>
    <n v="160"/>
    <n v="0"/>
  </r>
  <r>
    <n v="127"/>
    <x v="7"/>
    <s v="Mohamed Abdelaziz"/>
    <x v="22"/>
    <x v="2"/>
    <m/>
    <n v="500"/>
    <n v="500"/>
    <m/>
    <n v="250"/>
    <x v="0"/>
    <m/>
    <n v="250"/>
    <n v="250"/>
    <x v="0"/>
    <m/>
    <n v="0.5"/>
    <n v="250"/>
    <n v="0"/>
  </r>
  <r>
    <n v="128"/>
    <x v="7"/>
    <s v="Khaled Ebeed"/>
    <x v="22"/>
    <x v="2"/>
    <m/>
    <n v="500"/>
    <n v="500"/>
    <m/>
    <n v="250"/>
    <x v="0"/>
    <m/>
    <n v="250"/>
    <n v="250"/>
    <x v="0"/>
    <m/>
    <n v="0.5"/>
    <n v="250"/>
    <n v="0"/>
  </r>
  <r>
    <n v="129"/>
    <x v="7"/>
    <s v="Hager Arafa"/>
    <x v="22"/>
    <x v="2"/>
    <s v="Instapay"/>
    <n v="500"/>
    <n v="430"/>
    <n v="70"/>
    <n v="250"/>
    <x v="0"/>
    <m/>
    <n v="180"/>
    <n v="250"/>
    <x v="0"/>
    <m/>
    <n v="0.5"/>
    <n v="250"/>
    <n v="0"/>
  </r>
  <r>
    <n v="130"/>
    <x v="7"/>
    <s v="Omar Khaled"/>
    <x v="22"/>
    <x v="2"/>
    <m/>
    <n v="500"/>
    <n v="500"/>
    <m/>
    <n v="250"/>
    <x v="0"/>
    <m/>
    <n v="250"/>
    <n v="250"/>
    <x v="0"/>
    <m/>
    <n v="0.5"/>
    <n v="250"/>
    <n v="0"/>
  </r>
  <r>
    <n v="131"/>
    <x v="7"/>
    <s v="Aya Nagah"/>
    <x v="4"/>
    <x v="2"/>
    <m/>
    <n v="400"/>
    <n v="400"/>
    <m/>
    <m/>
    <x v="0"/>
    <m/>
    <n v="400"/>
    <n v="400"/>
    <x v="0"/>
    <m/>
    <n v="0.5"/>
    <n v="200"/>
    <n v="200"/>
  </r>
  <r>
    <n v="132"/>
    <x v="7"/>
    <s v="Mohamed Saeid"/>
    <x v="4"/>
    <x v="2"/>
    <m/>
    <n v="400"/>
    <n v="400"/>
    <m/>
    <m/>
    <x v="0"/>
    <m/>
    <n v="400"/>
    <n v="400"/>
    <x v="0"/>
    <m/>
    <n v="0.5"/>
    <n v="200"/>
    <n v="200"/>
  </r>
  <r>
    <n v="133"/>
    <x v="7"/>
    <s v="Donia Eltawei"/>
    <x v="4"/>
    <x v="2"/>
    <m/>
    <n v="400"/>
    <n v="400"/>
    <m/>
    <m/>
    <x v="2"/>
    <n v="250"/>
    <n v="150"/>
    <n v="150"/>
    <x v="0"/>
    <m/>
    <n v="0.5"/>
    <n v="75"/>
    <n v="75"/>
  </r>
  <r>
    <n v="134"/>
    <x v="7"/>
    <s v="Kholod Khaled"/>
    <x v="4"/>
    <x v="1"/>
    <m/>
    <n v="50"/>
    <n v="50"/>
    <m/>
    <m/>
    <x v="0"/>
    <m/>
    <n v="50"/>
    <n v="50"/>
    <x v="0"/>
    <m/>
    <n v="0.5"/>
    <n v="25"/>
    <n v="25"/>
  </r>
  <r>
    <n v="135"/>
    <x v="7"/>
    <s v="Omar Khaled"/>
    <x v="8"/>
    <x v="3"/>
    <s v="حقنة"/>
    <n v="20"/>
    <n v="20"/>
    <m/>
    <m/>
    <x v="0"/>
    <m/>
    <n v="20"/>
    <n v="20"/>
    <x v="0"/>
    <m/>
    <n v="0"/>
    <n v="0"/>
    <n v="0"/>
  </r>
  <r>
    <n v="136"/>
    <x v="8"/>
    <s v="Makka Ahmed"/>
    <x v="16"/>
    <x v="2"/>
    <m/>
    <n v="500"/>
    <n v="500"/>
    <m/>
    <m/>
    <x v="2"/>
    <n v="350"/>
    <n v="150"/>
    <n v="150"/>
    <x v="0"/>
    <m/>
    <n v="0.5"/>
    <n v="75"/>
    <n v="75"/>
  </r>
  <r>
    <n v="137"/>
    <x v="8"/>
    <s v="Mahasen Mohamed"/>
    <x v="16"/>
    <x v="2"/>
    <m/>
    <n v="500"/>
    <n v="500"/>
    <m/>
    <m/>
    <x v="0"/>
    <m/>
    <n v="500"/>
    <n v="500"/>
    <x v="0"/>
    <m/>
    <n v="0.5"/>
    <n v="250"/>
    <n v="250"/>
  </r>
  <r>
    <n v="138"/>
    <x v="8"/>
    <s v="Menna Mohamed"/>
    <x v="16"/>
    <x v="1"/>
    <m/>
    <n v="100"/>
    <n v="100"/>
    <m/>
    <m/>
    <x v="0"/>
    <m/>
    <n v="100"/>
    <n v="100"/>
    <x v="0"/>
    <m/>
    <n v="0.5"/>
    <n v="50"/>
    <n v="50"/>
  </r>
  <r>
    <n v="139"/>
    <x v="8"/>
    <s v="Abdelrahman Mahmoud"/>
    <x v="16"/>
    <x v="1"/>
    <m/>
    <n v="100"/>
    <n v="100"/>
    <m/>
    <m/>
    <x v="0"/>
    <m/>
    <n v="100"/>
    <n v="100"/>
    <x v="0"/>
    <m/>
    <n v="0.5"/>
    <n v="50"/>
    <n v="50"/>
  </r>
  <r>
    <n v="140"/>
    <x v="8"/>
    <s v="Mohamed Refaat"/>
    <x v="11"/>
    <x v="1"/>
    <s v="dressing"/>
    <n v="400"/>
    <n v="400"/>
    <m/>
    <n v="200"/>
    <x v="0"/>
    <m/>
    <n v="200"/>
    <n v="200"/>
    <x v="0"/>
    <m/>
    <n v="0.5"/>
    <n v="200"/>
    <n v="0"/>
  </r>
  <r>
    <n v="141"/>
    <x v="8"/>
    <s v="Mohamed Salah"/>
    <x v="23"/>
    <x v="0"/>
    <s v="تخاطب"/>
    <n v="350"/>
    <n v="350"/>
    <m/>
    <n v="175"/>
    <x v="0"/>
    <m/>
    <n v="175"/>
    <n v="175"/>
    <x v="0"/>
    <m/>
    <n v="0.5"/>
    <n v="175"/>
    <n v="0"/>
  </r>
  <r>
    <n v="142"/>
    <x v="8"/>
    <s v="Samira Ali"/>
    <x v="5"/>
    <x v="2"/>
    <m/>
    <n v="400"/>
    <n v="400"/>
    <m/>
    <m/>
    <x v="0"/>
    <m/>
    <n v="400"/>
    <n v="400"/>
    <x v="0"/>
    <m/>
    <n v="0.5"/>
    <n v="200"/>
    <n v="200"/>
  </r>
  <r>
    <n v="143"/>
    <x v="8"/>
    <s v="Ali Klhaed Fawzy"/>
    <x v="12"/>
    <x v="2"/>
    <m/>
    <n v="600"/>
    <n v="600"/>
    <m/>
    <n v="300"/>
    <x v="0"/>
    <m/>
    <n v="300"/>
    <n v="300"/>
    <x v="0"/>
    <m/>
    <n v="0.5"/>
    <n v="300"/>
    <n v="0"/>
  </r>
  <r>
    <n v="144"/>
    <x v="8"/>
    <s v="Heba Saeid"/>
    <x v="12"/>
    <x v="2"/>
    <s v="voda Cash"/>
    <n v="600"/>
    <n v="0"/>
    <n v="600"/>
    <n v="300"/>
    <x v="0"/>
    <m/>
    <n v="-300"/>
    <n v="300"/>
    <x v="0"/>
    <m/>
    <n v="0.5"/>
    <n v="300"/>
    <n v="0"/>
  </r>
  <r>
    <n v="145"/>
    <x v="8"/>
    <s v="Yousef Ismail"/>
    <x v="12"/>
    <x v="2"/>
    <m/>
    <n v="600"/>
    <n v="600"/>
    <m/>
    <n v="300"/>
    <x v="0"/>
    <m/>
    <n v="300"/>
    <n v="300"/>
    <x v="0"/>
    <m/>
    <n v="0.5"/>
    <n v="300"/>
    <n v="0"/>
  </r>
  <r>
    <n v="146"/>
    <x v="8"/>
    <s v="Yasmin 3amir"/>
    <x v="12"/>
    <x v="1"/>
    <m/>
    <n v="300"/>
    <n v="300"/>
    <m/>
    <n v="150"/>
    <x v="0"/>
    <m/>
    <n v="150"/>
    <n v="150"/>
    <x v="0"/>
    <m/>
    <n v="0.5"/>
    <n v="150"/>
    <n v="0"/>
  </r>
  <r>
    <n v="147"/>
    <x v="8"/>
    <s v="Mervat Ramadan"/>
    <x v="4"/>
    <x v="1"/>
    <m/>
    <n v="50"/>
    <n v="50"/>
    <m/>
    <m/>
    <x v="0"/>
    <m/>
    <n v="50"/>
    <n v="50"/>
    <x v="0"/>
    <m/>
    <n v="0.5"/>
    <n v="25"/>
    <n v="25"/>
  </r>
  <r>
    <n v="148"/>
    <x v="8"/>
    <s v="Magdy Omar"/>
    <x v="4"/>
    <x v="2"/>
    <s v="شامل"/>
    <n v="200"/>
    <n v="200"/>
    <m/>
    <m/>
    <x v="2"/>
    <m/>
    <n v="200"/>
    <n v="200"/>
    <x v="0"/>
    <m/>
    <n v="0.5"/>
    <n v="100"/>
    <n v="100"/>
  </r>
  <r>
    <n v="149"/>
    <x v="8"/>
    <s v="Hussien Mohamed"/>
    <x v="19"/>
    <x v="2"/>
    <m/>
    <n v="500"/>
    <n v="500"/>
    <m/>
    <n v="250"/>
    <x v="0"/>
    <m/>
    <n v="250"/>
    <n v="250"/>
    <x v="0"/>
    <m/>
    <n v="0.5"/>
    <n v="250"/>
    <n v="0"/>
  </r>
  <r>
    <n v="150"/>
    <x v="8"/>
    <s v="Abdelhanan Ali"/>
    <x v="19"/>
    <x v="2"/>
    <m/>
    <n v="500"/>
    <n v="500"/>
    <m/>
    <n v="200"/>
    <x v="1"/>
    <n v="100"/>
    <n v="200"/>
    <n v="200"/>
    <x v="0"/>
    <m/>
    <n v="0.5"/>
    <n v="200"/>
    <n v="0"/>
  </r>
  <r>
    <n v="151"/>
    <x v="8"/>
    <s v="Mohamed Ali"/>
    <x v="19"/>
    <x v="2"/>
    <m/>
    <n v="400"/>
    <n v="400"/>
    <m/>
    <n v="200"/>
    <x v="0"/>
    <m/>
    <n v="200"/>
    <n v="200"/>
    <x v="0"/>
    <m/>
    <n v="0.5"/>
    <n v="200"/>
    <n v="0"/>
  </r>
  <r>
    <n v="152"/>
    <x v="8"/>
    <s v="Wafaa Ahmed"/>
    <x v="1"/>
    <x v="2"/>
    <m/>
    <n v="600"/>
    <n v="600"/>
    <m/>
    <n v="300"/>
    <x v="0"/>
    <m/>
    <n v="300"/>
    <n v="300"/>
    <x v="0"/>
    <m/>
    <n v="0.5"/>
    <n v="300"/>
    <n v="0"/>
  </r>
  <r>
    <n v="153"/>
    <x v="8"/>
    <s v="Eman Fouad"/>
    <x v="1"/>
    <x v="2"/>
    <m/>
    <n v="600"/>
    <n v="600"/>
    <m/>
    <n v="300"/>
    <x v="0"/>
    <m/>
    <n v="300"/>
    <n v="300"/>
    <x v="0"/>
    <m/>
    <n v="0.5"/>
    <n v="300"/>
    <n v="0"/>
  </r>
  <r>
    <n v="154"/>
    <x v="8"/>
    <s v="Yasmin 3amir"/>
    <x v="24"/>
    <x v="2"/>
    <m/>
    <n v="350"/>
    <n v="350"/>
    <m/>
    <n v="175"/>
    <x v="0"/>
    <m/>
    <n v="175"/>
    <n v="175"/>
    <x v="0"/>
    <m/>
    <n v="0.5"/>
    <n v="175"/>
    <n v="0"/>
  </r>
  <r>
    <n v="155"/>
    <x v="8"/>
    <s v="Seham Fawzy"/>
    <x v="6"/>
    <x v="2"/>
    <m/>
    <n v="200"/>
    <n v="200"/>
    <m/>
    <m/>
    <x v="0"/>
    <m/>
    <n v="200"/>
    <n v="200"/>
    <x v="0"/>
    <m/>
    <n v="0.5"/>
    <n v="100"/>
    <n v="100"/>
  </r>
  <r>
    <n v="156"/>
    <x v="8"/>
    <s v="Nagy Saleh"/>
    <x v="8"/>
    <x v="3"/>
    <s v="حقنة"/>
    <n v="20"/>
    <n v="20"/>
    <m/>
    <m/>
    <x v="0"/>
    <m/>
    <n v="20"/>
    <n v="20"/>
    <x v="0"/>
    <m/>
    <n v="0"/>
    <n v="0"/>
    <n v="0"/>
  </r>
  <r>
    <n v="157"/>
    <x v="8"/>
    <s v="Mahdy Hamd"/>
    <x v="8"/>
    <x v="3"/>
    <s v="حقنة وريد"/>
    <n v="50"/>
    <n v="50"/>
    <m/>
    <m/>
    <x v="0"/>
    <m/>
    <n v="50"/>
    <n v="50"/>
    <x v="0"/>
    <m/>
    <n v="0"/>
    <n v="0"/>
    <n v="0"/>
  </r>
  <r>
    <n v="158"/>
    <x v="9"/>
    <s v="Mohamed Elmo3tz"/>
    <x v="17"/>
    <x v="0"/>
    <m/>
    <n v="400"/>
    <n v="400"/>
    <m/>
    <m/>
    <x v="0"/>
    <m/>
    <n v="400"/>
    <n v="400"/>
    <x v="0"/>
    <m/>
    <n v="0.5"/>
    <n v="200"/>
    <n v="200"/>
  </r>
  <r>
    <n v="159"/>
    <x v="9"/>
    <s v="Radwa Ahmed"/>
    <x v="4"/>
    <x v="2"/>
    <m/>
    <n v="400"/>
    <n v="400"/>
    <m/>
    <m/>
    <x v="0"/>
    <m/>
    <n v="400"/>
    <n v="400"/>
    <x v="0"/>
    <m/>
    <n v="0.5"/>
    <n v="200"/>
    <n v="200"/>
  </r>
  <r>
    <n v="160"/>
    <x v="9"/>
    <s v="Zahra Ali"/>
    <x v="4"/>
    <x v="2"/>
    <s v="dressing"/>
    <n v="800"/>
    <n v="800"/>
    <m/>
    <m/>
    <x v="2"/>
    <n v="250"/>
    <n v="550"/>
    <n v="550"/>
    <x v="0"/>
    <m/>
    <n v="0.5"/>
    <n v="275"/>
    <n v="275"/>
  </r>
  <r>
    <n v="161"/>
    <x v="9"/>
    <s v="Mohamed Gamil"/>
    <x v="4"/>
    <x v="2"/>
    <m/>
    <n v="400"/>
    <n v="400"/>
    <m/>
    <m/>
    <x v="2"/>
    <n v="250"/>
    <n v="150"/>
    <n v="150"/>
    <x v="0"/>
    <m/>
    <n v="0.5"/>
    <n v="75"/>
    <n v="75"/>
  </r>
  <r>
    <n v="162"/>
    <x v="9"/>
    <s v="Layan Khaled"/>
    <x v="25"/>
    <x v="2"/>
    <m/>
    <n v="400"/>
    <n v="400"/>
    <m/>
    <n v="200"/>
    <x v="0"/>
    <m/>
    <n v="200"/>
    <n v="200"/>
    <x v="0"/>
    <m/>
    <n v="0.5"/>
    <n v="200"/>
    <n v="0"/>
  </r>
  <r>
    <n v="163"/>
    <x v="9"/>
    <s v="Rawida Basher"/>
    <x v="2"/>
    <x v="2"/>
    <m/>
    <n v="400"/>
    <n v="400"/>
    <m/>
    <m/>
    <x v="0"/>
    <m/>
    <n v="400"/>
    <n v="400"/>
    <x v="0"/>
    <m/>
    <n v="0.5"/>
    <n v="200"/>
    <n v="200"/>
  </r>
  <r>
    <n v="164"/>
    <x v="9"/>
    <s v="Mahdy Mohamed"/>
    <x v="8"/>
    <x v="3"/>
    <s v="حقنة وريد"/>
    <n v="50"/>
    <n v="50"/>
    <m/>
    <m/>
    <x v="0"/>
    <m/>
    <n v="50"/>
    <n v="50"/>
    <x v="0"/>
    <m/>
    <n v="0"/>
    <n v="0"/>
    <n v="0"/>
  </r>
  <r>
    <n v="165"/>
    <x v="10"/>
    <s v="Fatma Ahmed"/>
    <x v="15"/>
    <x v="1"/>
    <s v="متابعه تغذية"/>
    <n v="150"/>
    <n v="150"/>
    <m/>
    <n v="75"/>
    <x v="0"/>
    <m/>
    <n v="75"/>
    <n v="75"/>
    <x v="0"/>
    <m/>
    <n v="0.5"/>
    <n v="75"/>
    <n v="0"/>
  </r>
  <r>
    <n v="166"/>
    <x v="10"/>
    <s v="Mohamed Gaber"/>
    <x v="15"/>
    <x v="2"/>
    <m/>
    <n v="300"/>
    <n v="300"/>
    <m/>
    <n v="150"/>
    <x v="0"/>
    <m/>
    <n v="150"/>
    <n v="150"/>
    <x v="0"/>
    <m/>
    <n v="0.5"/>
    <n v="150"/>
    <n v="0"/>
  </r>
  <r>
    <n v="167"/>
    <x v="10"/>
    <s v="Mohamed Gaber"/>
    <x v="5"/>
    <x v="2"/>
    <m/>
    <n v="160"/>
    <n v="160"/>
    <m/>
    <m/>
    <x v="0"/>
    <m/>
    <n v="160"/>
    <n v="160"/>
    <x v="1"/>
    <n v="60"/>
    <n v="0.5"/>
    <n v="80"/>
    <n v="80"/>
  </r>
  <r>
    <n v="168"/>
    <x v="10"/>
    <s v="Hayat Mohamed"/>
    <x v="5"/>
    <x v="2"/>
    <s v="غسيل اذنين"/>
    <n v="550"/>
    <n v="550"/>
    <m/>
    <m/>
    <x v="0"/>
    <m/>
    <n v="550"/>
    <n v="550"/>
    <x v="0"/>
    <m/>
    <n v="0.5"/>
    <n v="275"/>
    <n v="275"/>
  </r>
  <r>
    <n v="169"/>
    <x v="10"/>
    <s v="Maha Ibrahim"/>
    <x v="5"/>
    <x v="1"/>
    <m/>
    <n v="100"/>
    <n v="100"/>
    <m/>
    <m/>
    <x v="0"/>
    <m/>
    <n v="100"/>
    <n v="100"/>
    <x v="0"/>
    <m/>
    <n v="0.5"/>
    <n v="50"/>
    <n v="50"/>
  </r>
  <r>
    <n v="170"/>
    <x v="10"/>
    <s v="Tarek Shabaan"/>
    <x v="5"/>
    <x v="1"/>
    <m/>
    <n v="100"/>
    <n v="100"/>
    <m/>
    <m/>
    <x v="0"/>
    <m/>
    <n v="100"/>
    <n v="100"/>
    <x v="0"/>
    <m/>
    <n v="0.5"/>
    <n v="50"/>
    <n v="50"/>
  </r>
  <r>
    <n v="171"/>
    <x v="10"/>
    <s v="Safaa Adam"/>
    <x v="6"/>
    <x v="2"/>
    <m/>
    <n v="200"/>
    <n v="200"/>
    <m/>
    <m/>
    <x v="0"/>
    <m/>
    <n v="200"/>
    <n v="200"/>
    <x v="0"/>
    <m/>
    <n v="0.5"/>
    <n v="100"/>
    <n v="100"/>
  </r>
  <r>
    <n v="172"/>
    <x v="10"/>
    <s v="Ahmed Elsayed"/>
    <x v="6"/>
    <x v="2"/>
    <m/>
    <n v="200"/>
    <n v="200"/>
    <m/>
    <m/>
    <x v="0"/>
    <m/>
    <n v="200"/>
    <n v="200"/>
    <x v="0"/>
    <m/>
    <n v="0.5"/>
    <n v="100"/>
    <n v="100"/>
  </r>
  <r>
    <n v="173"/>
    <x v="10"/>
    <s v="Salwa Abdelattif"/>
    <x v="6"/>
    <x v="2"/>
    <m/>
    <n v="200"/>
    <n v="200"/>
    <m/>
    <m/>
    <x v="0"/>
    <m/>
    <n v="200"/>
    <n v="200"/>
    <x v="0"/>
    <m/>
    <n v="0.5"/>
    <n v="100"/>
    <n v="100"/>
  </r>
  <r>
    <n v="174"/>
    <x v="10"/>
    <s v="Mohamed Hamd"/>
    <x v="9"/>
    <x v="1"/>
    <m/>
    <n v="0"/>
    <n v="0"/>
    <m/>
    <m/>
    <x v="0"/>
    <m/>
    <n v="0"/>
    <n v="0"/>
    <x v="0"/>
    <m/>
    <n v="0.5"/>
    <n v="0"/>
    <n v="0"/>
  </r>
  <r>
    <n v="175"/>
    <x v="10"/>
    <s v="Marwa Abdullah"/>
    <x v="9"/>
    <x v="2"/>
    <s v="U.S"/>
    <n v="700"/>
    <n v="700"/>
    <m/>
    <n v="160"/>
    <x v="2"/>
    <n v="380"/>
    <n v="160"/>
    <n v="160"/>
    <x v="0"/>
    <m/>
    <n v="0.5"/>
    <n v="160"/>
    <n v="0"/>
  </r>
  <r>
    <n v="176"/>
    <x v="10"/>
    <s v="Abdelrahman Mohamed"/>
    <x v="4"/>
    <x v="2"/>
    <m/>
    <n v="400"/>
    <n v="400"/>
    <m/>
    <m/>
    <x v="2"/>
    <n v="250"/>
    <n v="150"/>
    <n v="150"/>
    <x v="0"/>
    <m/>
    <n v="0.5"/>
    <n v="75"/>
    <n v="75"/>
  </r>
  <r>
    <n v="177"/>
    <x v="10"/>
    <s v="Moustafa Elsab3y"/>
    <x v="4"/>
    <x v="2"/>
    <m/>
    <n v="400"/>
    <n v="400"/>
    <m/>
    <m/>
    <x v="0"/>
    <m/>
    <n v="400"/>
    <n v="400"/>
    <x v="0"/>
    <m/>
    <n v="0.5"/>
    <n v="200"/>
    <n v="200"/>
  </r>
  <r>
    <n v="178"/>
    <x v="10"/>
    <s v="Saeid Abo Els3oud"/>
    <x v="1"/>
    <x v="2"/>
    <m/>
    <n v="600"/>
    <n v="600"/>
    <m/>
    <n v="240"/>
    <x v="1"/>
    <n v="120"/>
    <n v="240"/>
    <n v="240"/>
    <x v="0"/>
    <m/>
    <n v="0.5"/>
    <n v="240"/>
    <n v="0"/>
  </r>
  <r>
    <n v="179"/>
    <x v="10"/>
    <s v="Eman Fouad"/>
    <x v="1"/>
    <x v="1"/>
    <m/>
    <n v="100"/>
    <n v="100"/>
    <m/>
    <n v="50"/>
    <x v="0"/>
    <m/>
    <n v="50"/>
    <n v="50"/>
    <x v="0"/>
    <m/>
    <n v="0.5"/>
    <n v="50"/>
    <n v="0"/>
  </r>
  <r>
    <n v="180"/>
    <x v="10"/>
    <s v="Nadra Diab"/>
    <x v="1"/>
    <x v="2"/>
    <s v="زوجة د. محمد السباعي"/>
    <n v="0"/>
    <n v="0"/>
    <m/>
    <m/>
    <x v="0"/>
    <m/>
    <n v="0"/>
    <n v="0"/>
    <x v="0"/>
    <m/>
    <n v="0.5"/>
    <n v="0"/>
    <n v="0"/>
  </r>
  <r>
    <n v="181"/>
    <x v="10"/>
    <s v="Mohamed Ahmed"/>
    <x v="3"/>
    <x v="2"/>
    <m/>
    <n v="400"/>
    <n v="400"/>
    <m/>
    <m/>
    <x v="0"/>
    <m/>
    <n v="400"/>
    <n v="400"/>
    <x v="0"/>
    <m/>
    <n v="0.5"/>
    <n v="200"/>
    <n v="200"/>
  </r>
  <r>
    <n v="182"/>
    <x v="10"/>
    <s v="Tamer Mahmoud"/>
    <x v="3"/>
    <x v="1"/>
    <m/>
    <n v="50"/>
    <n v="50"/>
    <m/>
    <m/>
    <x v="0"/>
    <m/>
    <n v="50"/>
    <n v="50"/>
    <x v="0"/>
    <m/>
    <n v="0.5"/>
    <n v="25"/>
    <n v="25"/>
  </r>
  <r>
    <n v="183"/>
    <x v="10"/>
    <s v="Marwa Abdullah"/>
    <x v="8"/>
    <x v="3"/>
    <s v="اختبار + حقنة"/>
    <n v="50"/>
    <n v="50"/>
    <m/>
    <m/>
    <x v="0"/>
    <m/>
    <n v="50"/>
    <n v="50"/>
    <x v="0"/>
    <m/>
    <n v="0"/>
    <n v="0"/>
    <n v="0"/>
  </r>
  <r>
    <n v="184"/>
    <x v="10"/>
    <s v="Mahdy Mohamed"/>
    <x v="8"/>
    <x v="3"/>
    <s v="حقنة عضل"/>
    <n v="20"/>
    <n v="20"/>
    <m/>
    <m/>
    <x v="0"/>
    <m/>
    <n v="20"/>
    <n v="20"/>
    <x v="0"/>
    <m/>
    <n v="0"/>
    <n v="0"/>
    <n v="0"/>
  </r>
  <r>
    <n v="185"/>
    <x v="11"/>
    <s v="Thabet Mahmoud"/>
    <x v="4"/>
    <x v="2"/>
    <m/>
    <n v="400"/>
    <n v="400"/>
    <m/>
    <m/>
    <x v="2"/>
    <n v="250"/>
    <n v="150"/>
    <n v="150"/>
    <x v="0"/>
    <m/>
    <n v="0.5"/>
    <n v="75"/>
    <n v="75"/>
  </r>
  <r>
    <n v="186"/>
    <x v="11"/>
    <s v="Hasan Mohamed"/>
    <x v="4"/>
    <x v="1"/>
    <m/>
    <n v="50"/>
    <n v="50"/>
    <m/>
    <m/>
    <x v="0"/>
    <m/>
    <n v="50"/>
    <n v="50"/>
    <x v="0"/>
    <m/>
    <n v="0.5"/>
    <n v="25"/>
    <n v="25"/>
  </r>
  <r>
    <n v="187"/>
    <x v="11"/>
    <s v="Zahra Ali"/>
    <x v="4"/>
    <x v="1"/>
    <m/>
    <n v="50"/>
    <n v="50"/>
    <m/>
    <m/>
    <x v="0"/>
    <m/>
    <n v="50"/>
    <n v="50"/>
    <x v="0"/>
    <m/>
    <n v="0.5"/>
    <n v="25"/>
    <n v="25"/>
  </r>
  <r>
    <n v="188"/>
    <x v="11"/>
    <s v="Zeinb Ibrahim"/>
    <x v="4"/>
    <x v="2"/>
    <s v="اجراء جراحي/ voda cash"/>
    <n v="1900"/>
    <n v="100"/>
    <n v="1800"/>
    <m/>
    <x v="0"/>
    <m/>
    <n v="100"/>
    <n v="1900"/>
    <x v="0"/>
    <m/>
    <n v="0.5"/>
    <n v="950"/>
    <n v="950"/>
  </r>
  <r>
    <n v="189"/>
    <x v="11"/>
    <s v="Abo Bakr Atta"/>
    <x v="4"/>
    <x v="2"/>
    <m/>
    <n v="400"/>
    <n v="400"/>
    <m/>
    <m/>
    <x v="0"/>
    <m/>
    <n v="400"/>
    <n v="400"/>
    <x v="0"/>
    <m/>
    <n v="0.5"/>
    <n v="200"/>
    <n v="200"/>
  </r>
  <r>
    <n v="190"/>
    <x v="11"/>
    <s v="Mohamed Salah"/>
    <x v="23"/>
    <x v="0"/>
    <s v="جلسة تخاطب"/>
    <n v="350"/>
    <n v="350"/>
    <m/>
    <n v="175"/>
    <x v="0"/>
    <m/>
    <n v="175"/>
    <n v="175"/>
    <x v="0"/>
    <m/>
    <n v="0.5"/>
    <n v="175"/>
    <n v="0"/>
  </r>
  <r>
    <n v="191"/>
    <x v="11"/>
    <s v="Mounira Ahmed"/>
    <x v="16"/>
    <x v="2"/>
    <m/>
    <n v="500"/>
    <n v="500"/>
    <m/>
    <m/>
    <x v="0"/>
    <m/>
    <n v="500"/>
    <n v="500"/>
    <x v="0"/>
    <m/>
    <n v="0.5"/>
    <n v="250"/>
    <n v="250"/>
  </r>
  <r>
    <n v="192"/>
    <x v="11"/>
    <s v="Reham Tarek"/>
    <x v="16"/>
    <x v="2"/>
    <m/>
    <n v="500"/>
    <n v="500"/>
    <m/>
    <m/>
    <x v="0"/>
    <m/>
    <n v="500"/>
    <n v="500"/>
    <x v="0"/>
    <m/>
    <n v="0.5"/>
    <n v="250"/>
    <n v="250"/>
  </r>
  <r>
    <n v="193"/>
    <x v="11"/>
    <s v="Salwa Elahmed"/>
    <x v="16"/>
    <x v="2"/>
    <m/>
    <n v="500"/>
    <n v="500"/>
    <m/>
    <m/>
    <x v="3"/>
    <n v="140"/>
    <n v="360"/>
    <n v="360"/>
    <x v="0"/>
    <m/>
    <n v="0.5"/>
    <n v="180"/>
    <n v="180"/>
  </r>
  <r>
    <n v="194"/>
    <x v="11"/>
    <s v="Yousra Moustafa"/>
    <x v="16"/>
    <x v="2"/>
    <m/>
    <n v="500"/>
    <n v="500"/>
    <m/>
    <m/>
    <x v="0"/>
    <m/>
    <n v="500"/>
    <n v="500"/>
    <x v="0"/>
    <m/>
    <n v="0.5"/>
    <n v="250"/>
    <n v="250"/>
  </r>
  <r>
    <n v="195"/>
    <x v="11"/>
    <s v="Walaa Omar"/>
    <x v="16"/>
    <x v="2"/>
    <m/>
    <n v="500"/>
    <n v="500"/>
    <m/>
    <m/>
    <x v="2"/>
    <n v="350"/>
    <n v="150"/>
    <n v="150"/>
    <x v="0"/>
    <m/>
    <n v="0.5"/>
    <n v="75"/>
    <n v="75"/>
  </r>
  <r>
    <n v="196"/>
    <x v="11"/>
    <s v="Sabah Moustafa"/>
    <x v="16"/>
    <x v="2"/>
    <m/>
    <n v="500"/>
    <n v="500"/>
    <m/>
    <m/>
    <x v="2"/>
    <n v="350"/>
    <n v="150"/>
    <n v="150"/>
    <x v="0"/>
    <m/>
    <n v="0.5"/>
    <n v="75"/>
    <n v="75"/>
  </r>
  <r>
    <n v="197"/>
    <x v="11"/>
    <s v="Makka Ahmed"/>
    <x v="16"/>
    <x v="1"/>
    <m/>
    <n v="100"/>
    <n v="100"/>
    <m/>
    <m/>
    <x v="0"/>
    <m/>
    <n v="100"/>
    <n v="100"/>
    <x v="0"/>
    <m/>
    <n v="0.5"/>
    <n v="50"/>
    <n v="50"/>
  </r>
  <r>
    <n v="198"/>
    <x v="11"/>
    <s v="Mervat Salah"/>
    <x v="16"/>
    <x v="1"/>
    <m/>
    <n v="100"/>
    <n v="100"/>
    <m/>
    <m/>
    <x v="0"/>
    <m/>
    <n v="100"/>
    <n v="100"/>
    <x v="0"/>
    <m/>
    <n v="0.5"/>
    <n v="50"/>
    <n v="50"/>
  </r>
  <r>
    <n v="199"/>
    <x v="11"/>
    <s v="Mona Gamal"/>
    <x v="16"/>
    <x v="1"/>
    <m/>
    <n v="100"/>
    <n v="100"/>
    <m/>
    <m/>
    <x v="0"/>
    <m/>
    <n v="100"/>
    <n v="100"/>
    <x v="0"/>
    <m/>
    <n v="0.5"/>
    <n v="50"/>
    <n v="50"/>
  </r>
  <r>
    <n v="200"/>
    <x v="11"/>
    <s v="Amna Fath Ehrahman"/>
    <x v="12"/>
    <x v="1"/>
    <m/>
    <n v="300"/>
    <n v="300"/>
    <m/>
    <n v="150"/>
    <x v="0"/>
    <m/>
    <n v="150"/>
    <n v="150"/>
    <x v="0"/>
    <m/>
    <n v="0.5"/>
    <n v="150"/>
    <n v="0"/>
  </r>
  <r>
    <n v="201"/>
    <x v="11"/>
    <s v="Ahmed Hasan"/>
    <x v="12"/>
    <x v="2"/>
    <m/>
    <n v="600"/>
    <n v="600"/>
    <m/>
    <n v="300"/>
    <x v="0"/>
    <m/>
    <n v="300"/>
    <n v="300"/>
    <x v="0"/>
    <m/>
    <n v="0.5"/>
    <n v="300"/>
    <n v="0"/>
  </r>
  <r>
    <n v="202"/>
    <x v="11"/>
    <s v="Yousef Khaled"/>
    <x v="12"/>
    <x v="1"/>
    <m/>
    <n v="300"/>
    <n v="300"/>
    <m/>
    <n v="150"/>
    <x v="0"/>
    <m/>
    <n v="150"/>
    <n v="150"/>
    <x v="0"/>
    <m/>
    <n v="0.5"/>
    <n v="150"/>
    <n v="0"/>
  </r>
  <r>
    <n v="203"/>
    <x v="11"/>
    <s v="Abdelrahman Yousef"/>
    <x v="12"/>
    <x v="1"/>
    <m/>
    <n v="300"/>
    <n v="300"/>
    <m/>
    <n v="150"/>
    <x v="0"/>
    <m/>
    <n v="150"/>
    <n v="150"/>
    <x v="0"/>
    <m/>
    <n v="0.5"/>
    <n v="150"/>
    <n v="0"/>
  </r>
  <r>
    <n v="204"/>
    <x v="11"/>
    <s v="Nada Idrees"/>
    <x v="6"/>
    <x v="2"/>
    <m/>
    <n v="200"/>
    <n v="200"/>
    <m/>
    <m/>
    <x v="0"/>
    <m/>
    <n v="200"/>
    <n v="200"/>
    <x v="0"/>
    <m/>
    <n v="0.5"/>
    <n v="100"/>
    <n v="100"/>
  </r>
  <r>
    <n v="205"/>
    <x v="11"/>
    <s v="Nada Idrees"/>
    <x v="6"/>
    <x v="3"/>
    <s v="تحت حساب واقي اسنان"/>
    <n v="1200"/>
    <n v="1200"/>
    <m/>
    <m/>
    <x v="0"/>
    <m/>
    <n v="1200"/>
    <n v="1200"/>
    <x v="0"/>
    <m/>
    <n v="0.5"/>
    <n v="600"/>
    <n v="600"/>
  </r>
  <r>
    <n v="206"/>
    <x v="11"/>
    <s v="Helal Abdullah"/>
    <x v="6"/>
    <x v="2"/>
    <m/>
    <n v="0"/>
    <n v="0"/>
    <m/>
    <m/>
    <x v="0"/>
    <m/>
    <n v="0"/>
    <n v="0"/>
    <x v="0"/>
    <m/>
    <n v="0.5"/>
    <n v="0"/>
    <n v="0"/>
  </r>
  <r>
    <n v="207"/>
    <x v="11"/>
    <s v="Sa3dia Abdo"/>
    <x v="3"/>
    <x v="2"/>
    <s v="dressing"/>
    <n v="600"/>
    <n v="600"/>
    <m/>
    <m/>
    <x v="0"/>
    <m/>
    <n v="600"/>
    <n v="600"/>
    <x v="0"/>
    <m/>
    <n v="0.5"/>
    <n v="300"/>
    <n v="300"/>
  </r>
  <r>
    <n v="208"/>
    <x v="11"/>
    <s v="Mahdy Mohamed"/>
    <x v="8"/>
    <x v="3"/>
    <s v="حقنة عضل"/>
    <n v="20"/>
    <n v="20"/>
    <m/>
    <m/>
    <x v="0"/>
    <m/>
    <n v="20"/>
    <n v="20"/>
    <x v="0"/>
    <m/>
    <n v="0"/>
    <n v="0"/>
    <n v="0"/>
  </r>
  <r>
    <n v="209"/>
    <x v="12"/>
    <s v="Rasha Abdelrahman"/>
    <x v="16"/>
    <x v="2"/>
    <m/>
    <n v="500"/>
    <n v="500"/>
    <m/>
    <m/>
    <x v="2"/>
    <n v="350"/>
    <n v="150"/>
    <n v="150"/>
    <x v="0"/>
    <m/>
    <n v="0.5"/>
    <n v="75"/>
    <n v="75"/>
  </r>
  <r>
    <n v="210"/>
    <x v="12"/>
    <s v="Mohamed Seraj"/>
    <x v="16"/>
    <x v="2"/>
    <m/>
    <n v="500"/>
    <n v="500"/>
    <m/>
    <m/>
    <x v="0"/>
    <m/>
    <n v="500"/>
    <n v="500"/>
    <x v="0"/>
    <m/>
    <n v="0.5"/>
    <n v="250"/>
    <n v="250"/>
  </r>
  <r>
    <n v="211"/>
    <x v="12"/>
    <s v="Souzan Mohamed"/>
    <x v="26"/>
    <x v="2"/>
    <m/>
    <n v="400"/>
    <n v="400"/>
    <m/>
    <m/>
    <x v="0"/>
    <m/>
    <n v="400"/>
    <n v="400"/>
    <x v="0"/>
    <m/>
    <n v="0.5"/>
    <n v="200"/>
    <n v="200"/>
  </r>
  <r>
    <n v="212"/>
    <x v="12"/>
    <s v="Gudy Ezzat"/>
    <x v="27"/>
    <x v="2"/>
    <s v="خلع اطفال"/>
    <n v="550"/>
    <n v="550"/>
    <m/>
    <m/>
    <x v="0"/>
    <m/>
    <n v="550"/>
    <n v="550"/>
    <x v="0"/>
    <m/>
    <n v="0.4"/>
    <n v="220"/>
    <n v="220"/>
  </r>
  <r>
    <n v="213"/>
    <x v="12"/>
    <s v="Monira Ahmed"/>
    <x v="28"/>
    <x v="2"/>
    <s v="جلسة تنظيف بشرة"/>
    <n v="550"/>
    <n v="550"/>
    <m/>
    <n v="320"/>
    <x v="0"/>
    <m/>
    <n v="230"/>
    <n v="230"/>
    <x v="0"/>
    <m/>
    <n v="0.6"/>
    <n v="330"/>
    <n v="10"/>
  </r>
  <r>
    <n v="214"/>
    <x v="12"/>
    <s v="Salwa Abdelateif"/>
    <x v="6"/>
    <x v="1"/>
    <s v="علاج عصب + طربوش"/>
    <n v="2000"/>
    <n v="2000"/>
    <m/>
    <m/>
    <x v="0"/>
    <m/>
    <n v="2000"/>
    <n v="2000"/>
    <x v="0"/>
    <m/>
    <n v="0.5"/>
    <n v="1000"/>
    <n v="1000"/>
  </r>
  <r>
    <n v="215"/>
    <x v="12"/>
    <s v="Abd Elhannan Ali"/>
    <x v="19"/>
    <x v="1"/>
    <m/>
    <n v="100"/>
    <n v="100"/>
    <m/>
    <n v="50"/>
    <x v="0"/>
    <m/>
    <n v="50"/>
    <n v="50"/>
    <x v="0"/>
    <m/>
    <n v="0.5"/>
    <n v="50"/>
    <n v="0"/>
  </r>
  <r>
    <n v="216"/>
    <x v="12"/>
    <s v="Yazzen Alaa"/>
    <x v="21"/>
    <x v="2"/>
    <m/>
    <n v="400"/>
    <n v="400"/>
    <m/>
    <n v="200"/>
    <x v="0"/>
    <m/>
    <n v="200"/>
    <n v="200"/>
    <x v="0"/>
    <m/>
    <n v="0.5"/>
    <n v="200"/>
    <n v="0"/>
  </r>
  <r>
    <n v="217"/>
    <x v="12"/>
    <s v="Maha M. Youssef"/>
    <x v="1"/>
    <x v="2"/>
    <m/>
    <n v="600"/>
    <n v="0"/>
    <n v="600"/>
    <n v="300"/>
    <x v="0"/>
    <m/>
    <n v="-300"/>
    <n v="300"/>
    <x v="0"/>
    <m/>
    <n v="0.5"/>
    <n v="300"/>
    <n v="0"/>
  </r>
  <r>
    <n v="218"/>
    <x v="12"/>
    <s v="Omar M. Akkef"/>
    <x v="1"/>
    <x v="2"/>
    <m/>
    <n v="600"/>
    <n v="0"/>
    <n v="600"/>
    <n v="300"/>
    <x v="0"/>
    <m/>
    <n v="-300"/>
    <n v="300"/>
    <x v="0"/>
    <m/>
    <n v="0.5"/>
    <n v="300"/>
    <n v="0"/>
  </r>
  <r>
    <n v="219"/>
    <x v="12"/>
    <s v="Reham Mohammed"/>
    <x v="1"/>
    <x v="2"/>
    <m/>
    <n v="600"/>
    <n v="600"/>
    <m/>
    <n v="300"/>
    <x v="0"/>
    <m/>
    <n v="300"/>
    <n v="300"/>
    <x v="0"/>
    <m/>
    <n v="0.5"/>
    <n v="300"/>
    <n v="0"/>
  </r>
  <r>
    <n v="220"/>
    <x v="12"/>
    <s v="Naglaa Ahmed"/>
    <x v="1"/>
    <x v="2"/>
    <m/>
    <n v="600"/>
    <n v="600"/>
    <m/>
    <n v="300"/>
    <x v="0"/>
    <m/>
    <n v="300"/>
    <n v="300"/>
    <x v="0"/>
    <m/>
    <n v="0.5"/>
    <n v="300"/>
    <n v="0"/>
  </r>
  <r>
    <n v="221"/>
    <x v="12"/>
    <s v="Ali Naeem"/>
    <x v="1"/>
    <x v="2"/>
    <m/>
    <n v="600"/>
    <n v="600"/>
    <m/>
    <n v="300"/>
    <x v="0"/>
    <m/>
    <n v="300"/>
    <n v="300"/>
    <x v="0"/>
    <m/>
    <n v="0.5"/>
    <n v="300"/>
    <n v="0"/>
  </r>
  <r>
    <n v="222"/>
    <x v="12"/>
    <s v="Saaed Abo Als3od"/>
    <x v="1"/>
    <x v="1"/>
    <m/>
    <n v="0"/>
    <n v="0"/>
    <m/>
    <m/>
    <x v="0"/>
    <m/>
    <n v="0"/>
    <n v="0"/>
    <x v="0"/>
    <m/>
    <n v="0.5"/>
    <n v="0"/>
    <n v="0"/>
  </r>
  <r>
    <n v="223"/>
    <x v="12"/>
    <s v="Abdelrahman Yousesef"/>
    <x v="1"/>
    <x v="1"/>
    <m/>
    <n v="100"/>
    <n v="100"/>
    <m/>
    <n v="50"/>
    <x v="0"/>
    <m/>
    <n v="50"/>
    <n v="50"/>
    <x v="0"/>
    <m/>
    <n v="0.5"/>
    <n v="50"/>
    <n v="0"/>
  </r>
  <r>
    <n v="224"/>
    <x v="12"/>
    <s v="Ahmed Fathy"/>
    <x v="20"/>
    <x v="2"/>
    <m/>
    <n v="400"/>
    <n v="400"/>
    <m/>
    <m/>
    <x v="0"/>
    <m/>
    <n v="400"/>
    <n v="400"/>
    <x v="0"/>
    <m/>
    <n v="0.5"/>
    <n v="200"/>
    <n v="200"/>
  </r>
  <r>
    <n v="225"/>
    <x v="12"/>
    <s v="Loaloa Abdelhaleem"/>
    <x v="20"/>
    <x v="1"/>
    <m/>
    <n v="100"/>
    <n v="100"/>
    <m/>
    <m/>
    <x v="0"/>
    <m/>
    <n v="100"/>
    <n v="100"/>
    <x v="0"/>
    <m/>
    <n v="0.5"/>
    <n v="50"/>
    <n v="50"/>
  </r>
  <r>
    <n v="226"/>
    <x v="12"/>
    <s v="Tarek Shereef"/>
    <x v="4"/>
    <x v="2"/>
    <s v="dressing"/>
    <n v="600"/>
    <n v="600"/>
    <m/>
    <m/>
    <x v="0"/>
    <m/>
    <n v="600"/>
    <n v="600"/>
    <x v="0"/>
    <m/>
    <n v="0.5"/>
    <n v="300"/>
    <n v="300"/>
  </r>
  <r>
    <n v="227"/>
    <x v="12"/>
    <s v="Samah Ragab"/>
    <x v="4"/>
    <x v="2"/>
    <m/>
    <n v="400"/>
    <n v="400"/>
    <m/>
    <m/>
    <x v="2"/>
    <n v="250"/>
    <n v="150"/>
    <n v="150"/>
    <x v="0"/>
    <m/>
    <n v="0.5"/>
    <n v="75"/>
    <n v="75"/>
  </r>
  <r>
    <n v="228"/>
    <x v="12"/>
    <s v="Mahdy Mohamed"/>
    <x v="8"/>
    <x v="3"/>
    <s v="حقنة عضل"/>
    <n v="20"/>
    <n v="20"/>
    <m/>
    <m/>
    <x v="0"/>
    <m/>
    <n v="20"/>
    <n v="20"/>
    <x v="0"/>
    <m/>
    <n v="0"/>
    <n v="0"/>
    <n v="0"/>
  </r>
  <r>
    <n v="229"/>
    <x v="12"/>
    <s v="Ahmed Shady"/>
    <x v="11"/>
    <x v="2"/>
    <m/>
    <n v="500"/>
    <n v="500"/>
    <m/>
    <n v="250"/>
    <x v="0"/>
    <m/>
    <n v="250"/>
    <n v="250"/>
    <x v="0"/>
    <m/>
    <n v="0.5"/>
    <n v="250"/>
    <n v="0"/>
  </r>
  <r>
    <n v="230"/>
    <x v="13"/>
    <s v="Sayed Abdelsalam"/>
    <x v="3"/>
    <x v="2"/>
    <s v="تنظيف قدم سكري"/>
    <n v="900"/>
    <n v="900"/>
    <m/>
    <m/>
    <x v="0"/>
    <m/>
    <n v="900"/>
    <n v="900"/>
    <x v="0"/>
    <m/>
    <n v="0.5"/>
    <n v="450"/>
    <n v="450"/>
  </r>
  <r>
    <n v="231"/>
    <x v="13"/>
    <s v="Amira Ahmed "/>
    <x v="10"/>
    <x v="1"/>
    <m/>
    <n v="100"/>
    <n v="100"/>
    <m/>
    <n v="50"/>
    <x v="0"/>
    <m/>
    <n v="50"/>
    <n v="50"/>
    <x v="0"/>
    <m/>
    <n v="0.5"/>
    <n v="50"/>
    <n v="0"/>
  </r>
  <r>
    <n v="232"/>
    <x v="13"/>
    <s v="Ahmed Hany "/>
    <x v="4"/>
    <x v="1"/>
    <s v="محول من عيادة الحدايق"/>
    <n v="100"/>
    <n v="100"/>
    <m/>
    <m/>
    <x v="0"/>
    <m/>
    <n v="100"/>
    <n v="100"/>
    <x v="0"/>
    <m/>
    <n v="0.5"/>
    <n v="50"/>
    <n v="50"/>
  </r>
  <r>
    <n v="233"/>
    <x v="13"/>
    <s v="Ahmed Madeen"/>
    <x v="4"/>
    <x v="2"/>
    <m/>
    <n v="300"/>
    <n v="300"/>
    <m/>
    <m/>
    <x v="4"/>
    <m/>
    <n v="300"/>
    <n v="300"/>
    <x v="0"/>
    <m/>
    <n v="0.5"/>
    <n v="150"/>
    <n v="150"/>
  </r>
  <r>
    <n v="234"/>
    <x v="13"/>
    <s v="Mohammed Gameil"/>
    <x v="4"/>
    <x v="1"/>
    <m/>
    <n v="50"/>
    <n v="50"/>
    <m/>
    <m/>
    <x v="0"/>
    <m/>
    <n v="50"/>
    <n v="50"/>
    <x v="0"/>
    <m/>
    <n v="0.5"/>
    <n v="25"/>
    <n v="25"/>
  </r>
  <r>
    <n v="235"/>
    <x v="13"/>
    <s v="Hassan Morsal"/>
    <x v="4"/>
    <x v="1"/>
    <m/>
    <n v="50"/>
    <n v="50"/>
    <m/>
    <m/>
    <x v="0"/>
    <m/>
    <n v="50"/>
    <n v="50"/>
    <x v="0"/>
    <m/>
    <n v="0.5"/>
    <n v="25"/>
    <n v="25"/>
  </r>
  <r>
    <n v="236"/>
    <x v="13"/>
    <s v="Rukia Mohammed"/>
    <x v="18"/>
    <x v="1"/>
    <m/>
    <n v="0"/>
    <n v="0"/>
    <m/>
    <m/>
    <x v="0"/>
    <m/>
    <n v="0"/>
    <n v="0"/>
    <x v="0"/>
    <m/>
    <n v="0.5"/>
    <n v="0"/>
    <n v="0"/>
  </r>
  <r>
    <n v="237"/>
    <x v="14"/>
    <s v="Habiba Ehab"/>
    <x v="16"/>
    <x v="2"/>
    <m/>
    <n v="160"/>
    <n v="160"/>
    <m/>
    <m/>
    <x v="0"/>
    <m/>
    <n v="160"/>
    <n v="160"/>
    <x v="1"/>
    <n v="60"/>
    <n v="0.5"/>
    <n v="80"/>
    <n v="80"/>
  </r>
  <r>
    <n v="238"/>
    <x v="14"/>
    <s v="Laila Mohamed"/>
    <x v="16"/>
    <x v="2"/>
    <m/>
    <n v="500"/>
    <n v="500"/>
    <m/>
    <m/>
    <x v="2"/>
    <n v="350"/>
    <n v="150"/>
    <n v="150"/>
    <x v="0"/>
    <m/>
    <n v="0.5"/>
    <n v="75"/>
    <n v="75"/>
  </r>
  <r>
    <n v="239"/>
    <x v="14"/>
    <s v="Adham Tawfik"/>
    <x v="16"/>
    <x v="2"/>
    <m/>
    <n v="500"/>
    <n v="500"/>
    <m/>
    <m/>
    <x v="2"/>
    <n v="350"/>
    <n v="150"/>
    <n v="150"/>
    <x v="0"/>
    <m/>
    <n v="0.5"/>
    <n v="75"/>
    <n v="75"/>
  </r>
  <r>
    <n v="240"/>
    <x v="14"/>
    <s v="Omar Emad Eldin"/>
    <x v="16"/>
    <x v="2"/>
    <m/>
    <n v="500"/>
    <n v="500"/>
    <m/>
    <m/>
    <x v="2"/>
    <n v="350"/>
    <n v="150"/>
    <n v="150"/>
    <x v="0"/>
    <m/>
    <n v="0.5"/>
    <n v="75"/>
    <n v="75"/>
  </r>
  <r>
    <n v="241"/>
    <x v="14"/>
    <s v="Fatma Abdelmo3ty"/>
    <x v="16"/>
    <x v="2"/>
    <m/>
    <n v="500"/>
    <n v="500"/>
    <m/>
    <m/>
    <x v="2"/>
    <n v="350"/>
    <n v="150"/>
    <n v="150"/>
    <x v="0"/>
    <m/>
    <n v="0.5"/>
    <n v="75"/>
    <n v="75"/>
  </r>
  <r>
    <n v="242"/>
    <x v="14"/>
    <s v="Hussein Salah "/>
    <x v="12"/>
    <x v="1"/>
    <m/>
    <n v="300"/>
    <n v="300"/>
    <m/>
    <n v="150"/>
    <x v="0"/>
    <m/>
    <n v="150"/>
    <n v="150"/>
    <x v="0"/>
    <m/>
    <n v="0.5"/>
    <n v="150"/>
    <n v="0"/>
  </r>
  <r>
    <n v="243"/>
    <x v="14"/>
    <s v="Heba Saaed"/>
    <x v="12"/>
    <x v="1"/>
    <m/>
    <n v="300"/>
    <n v="300"/>
    <m/>
    <n v="150"/>
    <x v="0"/>
    <m/>
    <n v="150"/>
    <n v="150"/>
    <x v="0"/>
    <m/>
    <n v="0.5"/>
    <n v="150"/>
    <n v="0"/>
  </r>
  <r>
    <n v="244"/>
    <x v="14"/>
    <s v="Somaia Samy"/>
    <x v="12"/>
    <x v="2"/>
    <m/>
    <n v="600"/>
    <n v="600"/>
    <m/>
    <n v="300"/>
    <x v="0"/>
    <m/>
    <n v="300"/>
    <n v="300"/>
    <x v="0"/>
    <m/>
    <n v="0.5"/>
    <n v="300"/>
    <n v="0"/>
  </r>
  <r>
    <n v="245"/>
    <x v="14"/>
    <s v="Nermeen Mohy"/>
    <x v="3"/>
    <x v="2"/>
    <s v="Instapay"/>
    <n v="400"/>
    <n v="0"/>
    <n v="400"/>
    <m/>
    <x v="3"/>
    <n v="115"/>
    <n v="-115"/>
    <n v="285"/>
    <x v="0"/>
    <m/>
    <n v="0.5"/>
    <n v="142.5"/>
    <n v="142.5"/>
  </r>
  <r>
    <n v="246"/>
    <x v="14"/>
    <s v="Rehab Kamel"/>
    <x v="3"/>
    <x v="2"/>
    <s v="dressing"/>
    <n v="420"/>
    <n v="420"/>
    <m/>
    <m/>
    <x v="0"/>
    <m/>
    <n v="420"/>
    <n v="420"/>
    <x v="1"/>
    <m/>
    <n v="0.5"/>
    <n v="210"/>
    <n v="210"/>
  </r>
  <r>
    <n v="247"/>
    <x v="14"/>
    <s v="Mohamed Gameil"/>
    <x v="4"/>
    <x v="1"/>
    <m/>
    <n v="50"/>
    <n v="50"/>
    <m/>
    <m/>
    <x v="0"/>
    <m/>
    <n v="50"/>
    <n v="50"/>
    <x v="0"/>
    <m/>
    <n v="0.5"/>
    <n v="25"/>
    <n v="25"/>
  </r>
  <r>
    <n v="248"/>
    <x v="14"/>
    <s v="Adham Ashraf"/>
    <x v="4"/>
    <x v="2"/>
    <m/>
    <n v="400"/>
    <n v="400"/>
    <m/>
    <m/>
    <x v="2"/>
    <n v="265"/>
    <n v="135"/>
    <n v="135"/>
    <x v="0"/>
    <m/>
    <n v="0.5"/>
    <n v="67.5"/>
    <n v="67.5"/>
  </r>
  <r>
    <n v="249"/>
    <x v="14"/>
    <s v="Reham Mohammed"/>
    <x v="1"/>
    <x v="1"/>
    <m/>
    <n v="100"/>
    <n v="100"/>
    <m/>
    <n v="50"/>
    <x v="0"/>
    <m/>
    <n v="50"/>
    <n v="50"/>
    <x v="0"/>
    <m/>
    <n v="0.5"/>
    <n v="50"/>
    <n v="0"/>
  </r>
  <r>
    <n v="250"/>
    <x v="14"/>
    <s v="Naglaa Ahmed"/>
    <x v="1"/>
    <x v="1"/>
    <m/>
    <n v="100"/>
    <n v="100"/>
    <m/>
    <n v="50"/>
    <x v="0"/>
    <m/>
    <n v="50"/>
    <n v="50"/>
    <x v="0"/>
    <m/>
    <n v="0.5"/>
    <n v="50"/>
    <n v="0"/>
  </r>
  <r>
    <n v="251"/>
    <x v="14"/>
    <s v="Mahmoud Mohammed"/>
    <x v="1"/>
    <x v="1"/>
    <m/>
    <n v="100"/>
    <n v="100"/>
    <m/>
    <n v="50"/>
    <x v="0"/>
    <m/>
    <n v="50"/>
    <n v="50"/>
    <x v="0"/>
    <m/>
    <n v="0.5"/>
    <n v="50"/>
    <n v="0"/>
  </r>
  <r>
    <n v="252"/>
    <x v="14"/>
    <s v="Shereef Medhat"/>
    <x v="6"/>
    <x v="2"/>
    <s v="تحت حساب حشو عصب"/>
    <n v="1200"/>
    <n v="1200"/>
    <m/>
    <m/>
    <x v="0"/>
    <m/>
    <n v="1200"/>
    <n v="1200"/>
    <x v="0"/>
    <m/>
    <n v="0.5"/>
    <n v="600"/>
    <n v="600"/>
  </r>
  <r>
    <n v="253"/>
    <x v="14"/>
    <s v="Mohmmed Abdelrazek"/>
    <x v="19"/>
    <x v="2"/>
    <m/>
    <n v="500"/>
    <n v="500"/>
    <m/>
    <n v="250"/>
    <x v="0"/>
    <m/>
    <n v="250"/>
    <n v="250"/>
    <x v="0"/>
    <m/>
    <n v="0.5"/>
    <n v="250"/>
    <n v="0"/>
  </r>
  <r>
    <n v="254"/>
    <x v="14"/>
    <s v="Hana Ahmed"/>
    <x v="9"/>
    <x v="2"/>
    <s v="voda Cash"/>
    <n v="600"/>
    <n v="0"/>
    <n v="600"/>
    <n v="110"/>
    <x v="2"/>
    <n v="380"/>
    <n v="-490"/>
    <n v="110"/>
    <x v="0"/>
    <m/>
    <n v="0.5"/>
    <n v="110"/>
    <n v="0"/>
  </r>
  <r>
    <n v="255"/>
    <x v="14"/>
    <s v="Mohammed Zakria"/>
    <x v="9"/>
    <x v="2"/>
    <m/>
    <n v="600"/>
    <n v="600"/>
    <m/>
    <n v="110"/>
    <x v="2"/>
    <n v="380"/>
    <n v="110"/>
    <n v="110"/>
    <x v="0"/>
    <m/>
    <n v="0.5"/>
    <n v="110"/>
    <n v="0"/>
  </r>
  <r>
    <n v="256"/>
    <x v="14"/>
    <s v="Esraa Ahmed"/>
    <x v="20"/>
    <x v="2"/>
    <m/>
    <n v="400"/>
    <n v="400"/>
    <m/>
    <m/>
    <x v="0"/>
    <m/>
    <n v="400"/>
    <n v="400"/>
    <x v="0"/>
    <m/>
    <n v="0.5"/>
    <n v="200"/>
    <n v="200"/>
  </r>
  <r>
    <n v="257"/>
    <x v="15"/>
    <s v="Mounira Ahmed"/>
    <x v="28"/>
    <x v="0"/>
    <s v="skin booster"/>
    <n v="650"/>
    <n v="650"/>
    <m/>
    <n v="390"/>
    <x v="0"/>
    <m/>
    <n v="260"/>
    <n v="260"/>
    <x v="0"/>
    <m/>
    <n v="0.6"/>
    <n v="390"/>
    <n v="0"/>
  </r>
  <r>
    <n v="258"/>
    <x v="15"/>
    <s v="Nada Edrees"/>
    <x v="6"/>
    <x v="1"/>
    <m/>
    <n v="0"/>
    <n v="0"/>
    <m/>
    <m/>
    <x v="0"/>
    <m/>
    <n v="0"/>
    <n v="0"/>
    <x v="0"/>
    <m/>
    <n v="0.5"/>
    <n v="0"/>
    <n v="0"/>
  </r>
  <r>
    <n v="259"/>
    <x v="15"/>
    <s v="Salwa Abdelateef"/>
    <x v="6"/>
    <x v="1"/>
    <m/>
    <n v="0"/>
    <n v="0"/>
    <m/>
    <m/>
    <x v="0"/>
    <m/>
    <n v="0"/>
    <n v="0"/>
    <x v="0"/>
    <m/>
    <n v="0.5"/>
    <n v="0"/>
    <n v="0"/>
  </r>
  <r>
    <n v="260"/>
    <x v="15"/>
    <s v="Manaia Abdelmtalleb"/>
    <x v="22"/>
    <x v="2"/>
    <m/>
    <n v="500"/>
    <n v="500"/>
    <m/>
    <n v="250"/>
    <x v="0"/>
    <m/>
    <n v="250"/>
    <n v="250"/>
    <x v="0"/>
    <m/>
    <n v="0.5"/>
    <n v="250"/>
    <n v="0"/>
  </r>
  <r>
    <n v="261"/>
    <x v="15"/>
    <s v="Hager Arfa"/>
    <x v="22"/>
    <x v="1"/>
    <m/>
    <n v="100"/>
    <n v="100"/>
    <m/>
    <n v="50"/>
    <x v="0"/>
    <m/>
    <n v="50"/>
    <n v="50"/>
    <x v="0"/>
    <m/>
    <n v="0.5"/>
    <n v="50"/>
    <n v="0"/>
  </r>
  <r>
    <n v="262"/>
    <x v="15"/>
    <s v="Mustafa Alseba3y"/>
    <x v="4"/>
    <x v="1"/>
    <m/>
    <n v="50"/>
    <n v="50"/>
    <m/>
    <m/>
    <x v="0"/>
    <m/>
    <n v="50"/>
    <n v="50"/>
    <x v="0"/>
    <m/>
    <n v="0.5"/>
    <n v="25"/>
    <n v="25"/>
  </r>
  <r>
    <n v="263"/>
    <x v="15"/>
    <s v="Aya Nagah "/>
    <x v="4"/>
    <x v="1"/>
    <m/>
    <n v="50"/>
    <n v="50"/>
    <m/>
    <m/>
    <x v="0"/>
    <m/>
    <n v="50"/>
    <n v="50"/>
    <x v="0"/>
    <m/>
    <n v="0.5"/>
    <n v="25"/>
    <n v="25"/>
  </r>
  <r>
    <n v="264"/>
    <x v="15"/>
    <s v="Ahmed Hany"/>
    <x v="4"/>
    <x v="1"/>
    <m/>
    <n v="100"/>
    <n v="100"/>
    <m/>
    <m/>
    <x v="0"/>
    <m/>
    <n v="100"/>
    <n v="100"/>
    <x v="0"/>
    <m/>
    <n v="0.5"/>
    <n v="50"/>
    <n v="50"/>
  </r>
  <r>
    <n v="265"/>
    <x v="15"/>
    <s v="Atef Shaaban"/>
    <x v="4"/>
    <x v="2"/>
    <m/>
    <n v="400"/>
    <n v="400"/>
    <m/>
    <m/>
    <x v="2"/>
    <n v="265"/>
    <n v="135"/>
    <n v="135"/>
    <x v="0"/>
    <m/>
    <n v="0.5"/>
    <n v="67.5"/>
    <n v="67.5"/>
  </r>
  <r>
    <n v="266"/>
    <x v="15"/>
    <s v="Zidan Atef"/>
    <x v="4"/>
    <x v="2"/>
    <m/>
    <n v="400"/>
    <n v="400"/>
    <m/>
    <m/>
    <x v="2"/>
    <n v="265"/>
    <n v="135"/>
    <n v="135"/>
    <x v="0"/>
    <m/>
    <n v="0.5"/>
    <n v="67.5"/>
    <n v="67.5"/>
  </r>
  <r>
    <n v="267"/>
    <x v="15"/>
    <s v="Mohamed Salah"/>
    <x v="23"/>
    <x v="0"/>
    <s v="جلسة تخاطب"/>
    <n v="350"/>
    <n v="350"/>
    <m/>
    <n v="175"/>
    <x v="0"/>
    <m/>
    <n v="175"/>
    <n v="175"/>
    <x v="0"/>
    <m/>
    <n v="0.5"/>
    <n v="175"/>
    <n v="0"/>
  </r>
  <r>
    <n v="268"/>
    <x v="15"/>
    <s v="Hager Arfa"/>
    <x v="10"/>
    <x v="2"/>
    <m/>
    <n v="400"/>
    <n v="400"/>
    <m/>
    <n v="200"/>
    <x v="0"/>
    <m/>
    <n v="200"/>
    <n v="200"/>
    <x v="0"/>
    <m/>
    <n v="0.5"/>
    <n v="200"/>
    <n v="0"/>
  </r>
  <r>
    <n v="269"/>
    <x v="15"/>
    <s v="Nehal Allam"/>
    <x v="18"/>
    <x v="2"/>
    <s v="سونار حمل"/>
    <n v="240"/>
    <n v="240"/>
    <m/>
    <n v="150"/>
    <x v="0"/>
    <m/>
    <n v="90"/>
    <n v="90"/>
    <x v="1"/>
    <n v="60"/>
    <n v="0.5"/>
    <n v="120"/>
    <n v="-30"/>
  </r>
  <r>
    <n v="270"/>
    <x v="15"/>
    <s v="Amany Mohsen"/>
    <x v="18"/>
    <x v="1"/>
    <s v="سونار حمل"/>
    <n v="130"/>
    <n v="130"/>
    <m/>
    <n v="65"/>
    <x v="0"/>
    <m/>
    <n v="65"/>
    <n v="65"/>
    <x v="1"/>
    <m/>
    <n v="0.5"/>
    <n v="65"/>
    <n v="0"/>
  </r>
  <r>
    <n v="271"/>
    <x v="15"/>
    <s v="Rahma Mohamed"/>
    <x v="3"/>
    <x v="2"/>
    <m/>
    <n v="400"/>
    <n v="400"/>
    <m/>
    <m/>
    <x v="0"/>
    <m/>
    <n v="400"/>
    <n v="400"/>
    <x v="0"/>
    <m/>
    <n v="0.5"/>
    <n v="200"/>
    <n v="200"/>
  </r>
  <r>
    <n v="272"/>
    <x v="15"/>
    <s v="Nermeen Roushdy"/>
    <x v="8"/>
    <x v="3"/>
    <s v="اختبار + حقنة"/>
    <n v="50"/>
    <n v="50"/>
    <m/>
    <m/>
    <x v="0"/>
    <m/>
    <n v="50"/>
    <n v="50"/>
    <x v="0"/>
    <m/>
    <n v="0"/>
    <n v="0"/>
    <n v="0"/>
  </r>
  <r>
    <n v="273"/>
    <x v="16"/>
    <s v="Fatma Ahmed"/>
    <x v="15"/>
    <x v="1"/>
    <s v="متابعه تغذية"/>
    <n v="150"/>
    <n v="150"/>
    <m/>
    <n v="75"/>
    <x v="0"/>
    <m/>
    <n v="75"/>
    <n v="75"/>
    <x v="0"/>
    <m/>
    <n v="0.5"/>
    <n v="75"/>
    <n v="0"/>
  </r>
  <r>
    <n v="274"/>
    <x v="16"/>
    <s v="Manal Yousry"/>
    <x v="1"/>
    <x v="2"/>
    <m/>
    <n v="600"/>
    <n v="600"/>
    <m/>
    <n v="300"/>
    <x v="0"/>
    <m/>
    <n v="300"/>
    <n v="300"/>
    <x v="0"/>
    <m/>
    <n v="0.5"/>
    <n v="300"/>
    <n v="0"/>
  </r>
  <r>
    <n v="275"/>
    <x v="16"/>
    <s v="Dalia Ebraheim"/>
    <x v="1"/>
    <x v="2"/>
    <m/>
    <n v="600"/>
    <n v="600"/>
    <m/>
    <n v="300"/>
    <x v="0"/>
    <m/>
    <n v="300"/>
    <n v="300"/>
    <x v="0"/>
    <m/>
    <n v="0.5"/>
    <n v="300"/>
    <n v="0"/>
  </r>
  <r>
    <n v="276"/>
    <x v="16"/>
    <s v="Hams Mohamed"/>
    <x v="1"/>
    <x v="2"/>
    <m/>
    <n v="600"/>
    <n v="600"/>
    <m/>
    <n v="240"/>
    <x v="1"/>
    <n v="120"/>
    <n v="240"/>
    <n v="240"/>
    <x v="0"/>
    <m/>
    <n v="0.5"/>
    <n v="240"/>
    <n v="0"/>
  </r>
  <r>
    <n v="277"/>
    <x v="16"/>
    <s v="Lina Ali"/>
    <x v="4"/>
    <x v="2"/>
    <m/>
    <n v="400"/>
    <n v="400"/>
    <m/>
    <m/>
    <x v="2"/>
    <n v="265"/>
    <n v="135"/>
    <n v="135"/>
    <x v="0"/>
    <m/>
    <n v="0.5"/>
    <n v="67.5"/>
    <n v="67.5"/>
  </r>
  <r>
    <n v="278"/>
    <x v="16"/>
    <s v="Mohamed Esmaeil"/>
    <x v="4"/>
    <x v="1"/>
    <m/>
    <n v="50"/>
    <n v="50"/>
    <m/>
    <m/>
    <x v="0"/>
    <m/>
    <n v="50"/>
    <n v="50"/>
    <x v="0"/>
    <m/>
    <n v="0.5"/>
    <n v="25"/>
    <n v="25"/>
  </r>
  <r>
    <n v="279"/>
    <x v="16"/>
    <s v="Kamel Mohamed"/>
    <x v="3"/>
    <x v="2"/>
    <m/>
    <n v="220"/>
    <n v="220"/>
    <m/>
    <m/>
    <x v="0"/>
    <m/>
    <n v="220"/>
    <n v="220"/>
    <x v="1"/>
    <m/>
    <n v="0.5"/>
    <n v="110"/>
    <n v="110"/>
  </r>
  <r>
    <n v="280"/>
    <x v="16"/>
    <s v="Kamel Mohamed"/>
    <x v="29"/>
    <x v="3"/>
    <s v="اختبار + حقنة"/>
    <n v="50"/>
    <n v="50"/>
    <m/>
    <m/>
    <x v="0"/>
    <m/>
    <n v="50"/>
    <n v="50"/>
    <x v="0"/>
    <m/>
    <e v="#N/A"/>
    <e v="#N/A"/>
    <e v="#N/A"/>
  </r>
  <r>
    <n v="281"/>
    <x v="16"/>
    <s v="Shereef Medhat"/>
    <x v="6"/>
    <x v="1"/>
    <s v="متابعة حشو عصب"/>
    <n v="2000"/>
    <n v="2000"/>
    <m/>
    <m/>
    <x v="0"/>
    <m/>
    <n v="2000"/>
    <n v="2000"/>
    <x v="0"/>
    <m/>
    <n v="0.5"/>
    <n v="1000"/>
    <n v="1000"/>
  </r>
  <r>
    <n v="282"/>
    <x v="16"/>
    <s v="Samira Ali"/>
    <x v="6"/>
    <x v="2"/>
    <m/>
    <n v="200"/>
    <n v="200"/>
    <m/>
    <m/>
    <x v="0"/>
    <m/>
    <n v="200"/>
    <n v="200"/>
    <x v="0"/>
    <m/>
    <n v="0.5"/>
    <n v="100"/>
    <n v="100"/>
  </r>
  <r>
    <n v="283"/>
    <x v="16"/>
    <s v="Hussein Attia"/>
    <x v="6"/>
    <x v="2"/>
    <m/>
    <n v="120"/>
    <n v="120"/>
    <m/>
    <m/>
    <x v="0"/>
    <m/>
    <n v="120"/>
    <n v="120"/>
    <x v="1"/>
    <m/>
    <n v="0.5"/>
    <n v="60"/>
    <n v="60"/>
  </r>
  <r>
    <n v="284"/>
    <x v="16"/>
    <s v="A/ Helal"/>
    <x v="6"/>
    <x v="1"/>
    <m/>
    <n v="0"/>
    <n v="0"/>
    <m/>
    <m/>
    <x v="0"/>
    <m/>
    <n v="0"/>
    <n v="0"/>
    <x v="0"/>
    <m/>
    <n v="0.5"/>
    <n v="0"/>
    <n v="0"/>
  </r>
  <r>
    <n v="285"/>
    <x v="16"/>
    <s v="Samira Ali"/>
    <x v="5"/>
    <x v="1"/>
    <s v="غسيل اذن واحده"/>
    <n v="200"/>
    <n v="200"/>
    <m/>
    <m/>
    <x v="0"/>
    <m/>
    <n v="200"/>
    <n v="200"/>
    <x v="0"/>
    <m/>
    <n v="0.5"/>
    <n v="100"/>
    <n v="100"/>
  </r>
  <r>
    <n v="286"/>
    <x v="16"/>
    <s v="Hussein Attia"/>
    <x v="5"/>
    <x v="2"/>
    <s v="غسيل اذن واحده"/>
    <n v="320"/>
    <n v="320"/>
    <m/>
    <m/>
    <x v="0"/>
    <m/>
    <n v="320"/>
    <n v="320"/>
    <x v="1"/>
    <m/>
    <n v="0.5"/>
    <n v="160"/>
    <n v="160"/>
  </r>
  <r>
    <n v="287"/>
    <x v="16"/>
    <s v="Rehab Kamel"/>
    <x v="5"/>
    <x v="2"/>
    <m/>
    <n v="220"/>
    <n v="220"/>
    <m/>
    <m/>
    <x v="0"/>
    <m/>
    <n v="220"/>
    <n v="220"/>
    <x v="1"/>
    <m/>
    <n v="0.5"/>
    <n v="110"/>
    <n v="110"/>
  </r>
  <r>
    <n v="288"/>
    <x v="17"/>
    <s v="Omar Moukhtar"/>
    <x v="16"/>
    <x v="2"/>
    <m/>
    <n v="500"/>
    <n v="500"/>
    <m/>
    <m/>
    <x v="2"/>
    <n v="350"/>
    <n v="150"/>
    <n v="150"/>
    <x v="0"/>
    <m/>
    <n v="0.5"/>
    <n v="75"/>
    <n v="75"/>
  </r>
  <r>
    <n v="289"/>
    <x v="17"/>
    <s v="Lamiaa Khaled"/>
    <x v="16"/>
    <x v="2"/>
    <m/>
    <n v="500"/>
    <n v="500"/>
    <m/>
    <m/>
    <x v="2"/>
    <n v="350"/>
    <n v="150"/>
    <n v="150"/>
    <x v="0"/>
    <m/>
    <n v="0.5"/>
    <n v="75"/>
    <n v="75"/>
  </r>
  <r>
    <n v="290"/>
    <x v="17"/>
    <s v="Marwan Emad"/>
    <x v="16"/>
    <x v="2"/>
    <s v="voda Cash"/>
    <n v="500"/>
    <n v="0"/>
    <n v="500"/>
    <m/>
    <x v="2"/>
    <n v="350"/>
    <n v="-350"/>
    <n v="150"/>
    <x v="0"/>
    <m/>
    <n v="0.5"/>
    <n v="75"/>
    <n v="75"/>
  </r>
  <r>
    <n v="291"/>
    <x v="17"/>
    <s v="Malak Abdelman3em"/>
    <x v="16"/>
    <x v="2"/>
    <m/>
    <n v="500"/>
    <n v="500"/>
    <m/>
    <m/>
    <x v="3"/>
    <n v="140"/>
    <n v="360"/>
    <n v="360"/>
    <x v="0"/>
    <m/>
    <n v="0.5"/>
    <n v="180"/>
    <n v="180"/>
  </r>
  <r>
    <n v="292"/>
    <x v="17"/>
    <s v="Ashraf Mohamed"/>
    <x v="16"/>
    <x v="1"/>
    <m/>
    <n v="100"/>
    <n v="100"/>
    <m/>
    <m/>
    <x v="0"/>
    <m/>
    <n v="100"/>
    <n v="100"/>
    <x v="0"/>
    <m/>
    <n v="0.5"/>
    <n v="50"/>
    <n v="50"/>
  </r>
  <r>
    <n v="293"/>
    <x v="17"/>
    <s v="Abdelrahman Mahmoud"/>
    <x v="16"/>
    <x v="1"/>
    <m/>
    <n v="100"/>
    <n v="100"/>
    <m/>
    <m/>
    <x v="0"/>
    <m/>
    <n v="100"/>
    <n v="100"/>
    <x v="0"/>
    <m/>
    <n v="0.5"/>
    <n v="50"/>
    <n v="50"/>
  </r>
  <r>
    <n v="294"/>
    <x v="17"/>
    <s v="Hader Ahmed"/>
    <x v="16"/>
    <x v="1"/>
    <m/>
    <n v="100"/>
    <n v="100"/>
    <m/>
    <m/>
    <x v="0"/>
    <m/>
    <n v="100"/>
    <n v="100"/>
    <x v="0"/>
    <m/>
    <n v="0.5"/>
    <n v="50"/>
    <n v="50"/>
  </r>
  <r>
    <n v="295"/>
    <x v="17"/>
    <s v="Azza Mohamed"/>
    <x v="16"/>
    <x v="1"/>
    <m/>
    <n v="100"/>
    <n v="100"/>
    <m/>
    <m/>
    <x v="0"/>
    <m/>
    <n v="100"/>
    <n v="100"/>
    <x v="0"/>
    <m/>
    <n v="0.5"/>
    <n v="50"/>
    <n v="50"/>
  </r>
  <r>
    <n v="296"/>
    <x v="17"/>
    <s v="Na3ema Abdelmawla"/>
    <x v="4"/>
    <x v="2"/>
    <m/>
    <n v="400"/>
    <n v="400"/>
    <m/>
    <m/>
    <x v="0"/>
    <m/>
    <n v="400"/>
    <n v="400"/>
    <x v="0"/>
    <m/>
    <n v="0.5"/>
    <n v="200"/>
    <n v="200"/>
  </r>
  <r>
    <n v="297"/>
    <x v="17"/>
    <s v="Radia Mohamed"/>
    <x v="4"/>
    <x v="2"/>
    <m/>
    <n v="400"/>
    <n v="400"/>
    <m/>
    <m/>
    <x v="2"/>
    <n v="265"/>
    <n v="135"/>
    <n v="135"/>
    <x v="0"/>
    <m/>
    <n v="0.5"/>
    <n v="67.5"/>
    <n v="67.5"/>
  </r>
  <r>
    <n v="298"/>
    <x v="17"/>
    <s v="Radia Mohamed"/>
    <x v="4"/>
    <x v="3"/>
    <s v="فتح خراج تحت مخدر"/>
    <n v="1000"/>
    <n v="1000"/>
    <m/>
    <m/>
    <x v="0"/>
    <m/>
    <n v="1000"/>
    <n v="1000"/>
    <x v="0"/>
    <m/>
    <n v="0.5"/>
    <n v="500"/>
    <n v="500"/>
  </r>
  <r>
    <n v="299"/>
    <x v="17"/>
    <s v="Gamalat Emam"/>
    <x v="12"/>
    <x v="2"/>
    <m/>
    <n v="600"/>
    <n v="600"/>
    <m/>
    <n v="300"/>
    <x v="0"/>
    <m/>
    <n v="300"/>
    <n v="300"/>
    <x v="0"/>
    <m/>
    <n v="0.5"/>
    <n v="300"/>
    <n v="0"/>
  </r>
  <r>
    <n v="300"/>
    <x v="17"/>
    <s v="Sharbat Saad"/>
    <x v="12"/>
    <x v="2"/>
    <m/>
    <n v="600"/>
    <n v="600"/>
    <m/>
    <n v="300"/>
    <x v="0"/>
    <m/>
    <n v="300"/>
    <n v="300"/>
    <x v="0"/>
    <m/>
    <n v="0.5"/>
    <n v="300"/>
    <n v="0"/>
  </r>
  <r>
    <n v="301"/>
    <x v="17"/>
    <s v="Abdelmaseh Wageh"/>
    <x v="12"/>
    <x v="2"/>
    <s v="online/ voda cash"/>
    <n v="600"/>
    <n v="0"/>
    <n v="600"/>
    <n v="300"/>
    <x v="0"/>
    <m/>
    <n v="-300"/>
    <n v="300"/>
    <x v="0"/>
    <m/>
    <n v="0.5"/>
    <n v="300"/>
    <n v="0"/>
  </r>
  <r>
    <n v="302"/>
    <x v="17"/>
    <s v="Ma3za Ahmed"/>
    <x v="12"/>
    <x v="2"/>
    <m/>
    <n v="600"/>
    <n v="600"/>
    <m/>
    <n v="300"/>
    <x v="0"/>
    <m/>
    <n v="300"/>
    <n v="300"/>
    <x v="0"/>
    <m/>
    <n v="0.5"/>
    <n v="300"/>
    <n v="0"/>
  </r>
  <r>
    <n v="303"/>
    <x v="17"/>
    <s v="Leqaa Ahmed"/>
    <x v="12"/>
    <x v="1"/>
    <m/>
    <n v="300"/>
    <n v="300"/>
    <m/>
    <n v="150"/>
    <x v="0"/>
    <m/>
    <n v="150"/>
    <n v="150"/>
    <x v="0"/>
    <m/>
    <n v="0.5"/>
    <n v="150"/>
    <n v="0"/>
  </r>
  <r>
    <n v="304"/>
    <x v="17"/>
    <s v="Rowida Basher"/>
    <x v="2"/>
    <x v="1"/>
    <m/>
    <n v="100"/>
    <n v="100"/>
    <m/>
    <m/>
    <x v="0"/>
    <m/>
    <n v="100"/>
    <n v="100"/>
    <x v="0"/>
    <m/>
    <n v="0.5"/>
    <n v="50"/>
    <n v="50"/>
  </r>
  <r>
    <n v="305"/>
    <x v="17"/>
    <s v="Sherif Medhat"/>
    <x v="6"/>
    <x v="1"/>
    <m/>
    <n v="0"/>
    <n v="0"/>
    <m/>
    <m/>
    <x v="0"/>
    <m/>
    <n v="0"/>
    <n v="0"/>
    <x v="0"/>
    <m/>
    <n v="0.5"/>
    <n v="0"/>
    <n v="0"/>
  </r>
  <r>
    <n v="306"/>
    <x v="17"/>
    <s v="Ahmed Shady"/>
    <x v="11"/>
    <x v="1"/>
    <m/>
    <n v="100"/>
    <n v="100"/>
    <m/>
    <m/>
    <x v="0"/>
    <m/>
    <n v="100"/>
    <n v="100"/>
    <x v="0"/>
    <m/>
    <n v="0.5"/>
    <n v="50"/>
    <n v="50"/>
  </r>
  <r>
    <n v="307"/>
    <x v="17"/>
    <s v="Reem Salah"/>
    <x v="11"/>
    <x v="1"/>
    <s v="مستلزمات غيار/instapay"/>
    <n v="100"/>
    <n v="0"/>
    <n v="100"/>
    <m/>
    <x v="0"/>
    <m/>
    <n v="0"/>
    <n v="100"/>
    <x v="0"/>
    <m/>
    <n v="0.5"/>
    <n v="50"/>
    <n v="50"/>
  </r>
  <r>
    <n v="308"/>
    <x v="17"/>
    <s v="Haroun Ahmed"/>
    <x v="25"/>
    <x v="2"/>
    <m/>
    <n v="400"/>
    <n v="400"/>
    <m/>
    <n v="140"/>
    <x v="3"/>
    <n v="115"/>
    <n v="145"/>
    <n v="145"/>
    <x v="0"/>
    <m/>
    <n v="0.5"/>
    <n v="142.5"/>
    <n v="2.5"/>
  </r>
  <r>
    <n v="309"/>
    <x v="18"/>
    <s v="Sultan Mubarak"/>
    <x v="16"/>
    <x v="2"/>
    <m/>
    <n v="500"/>
    <n v="500"/>
    <m/>
    <m/>
    <x v="2"/>
    <n v="350"/>
    <n v="150"/>
    <n v="150"/>
    <x v="0"/>
    <m/>
    <n v="0.5"/>
    <n v="75"/>
    <n v="75"/>
  </r>
  <r>
    <n v="310"/>
    <x v="18"/>
    <s v="Yousra Mustafa"/>
    <x v="16"/>
    <x v="1"/>
    <m/>
    <n v="100"/>
    <n v="100"/>
    <m/>
    <m/>
    <x v="0"/>
    <m/>
    <n v="100"/>
    <n v="100"/>
    <x v="0"/>
    <m/>
    <n v="0.5"/>
    <n v="50"/>
    <n v="50"/>
  </r>
  <r>
    <n v="311"/>
    <x v="18"/>
    <s v="Seham Fares "/>
    <x v="16"/>
    <x v="1"/>
    <m/>
    <n v="100"/>
    <n v="100"/>
    <m/>
    <m/>
    <x v="0"/>
    <m/>
    <n v="100"/>
    <n v="100"/>
    <x v="0"/>
    <m/>
    <n v="0.5"/>
    <n v="50"/>
    <n v="50"/>
  </r>
  <r>
    <n v="312"/>
    <x v="18"/>
    <s v="Ayan Mohamed"/>
    <x v="5"/>
    <x v="2"/>
    <s v="حشو اذن واحدة"/>
    <n v="475"/>
    <n v="475"/>
    <m/>
    <m/>
    <x v="0"/>
    <m/>
    <n v="475"/>
    <n v="475"/>
    <x v="0"/>
    <m/>
    <n v="0.5"/>
    <n v="237.5"/>
    <n v="237.5"/>
  </r>
  <r>
    <n v="313"/>
    <x v="18"/>
    <s v="Mervat Mahrous"/>
    <x v="5"/>
    <x v="2"/>
    <m/>
    <n v="400"/>
    <n v="400"/>
    <m/>
    <m/>
    <x v="0"/>
    <m/>
    <n v="400"/>
    <n v="400"/>
    <x v="0"/>
    <m/>
    <n v="0.5"/>
    <n v="200"/>
    <n v="200"/>
  </r>
  <r>
    <n v="314"/>
    <x v="18"/>
    <s v="Salma Abdelgalil"/>
    <x v="5"/>
    <x v="2"/>
    <m/>
    <n v="400"/>
    <n v="400"/>
    <m/>
    <m/>
    <x v="1"/>
    <n v="80"/>
    <n v="320"/>
    <n v="320"/>
    <x v="0"/>
    <m/>
    <n v="0.5"/>
    <n v="160"/>
    <n v="160"/>
  </r>
  <r>
    <n v="315"/>
    <x v="18"/>
    <s v="fawzy Abdelaziz"/>
    <x v="2"/>
    <x v="2"/>
    <m/>
    <n v="400"/>
    <n v="400"/>
    <m/>
    <m/>
    <x v="0"/>
    <m/>
    <n v="400"/>
    <n v="400"/>
    <x v="0"/>
    <m/>
    <n v="0.5"/>
    <n v="200"/>
    <n v="200"/>
  </r>
  <r>
    <n v="316"/>
    <x v="18"/>
    <s v="Gudy Ezzat"/>
    <x v="27"/>
    <x v="1"/>
    <s v="حشو عادي للاسنان"/>
    <n v="1400"/>
    <n v="1400"/>
    <m/>
    <m/>
    <x v="0"/>
    <m/>
    <n v="1400"/>
    <n v="1400"/>
    <x v="0"/>
    <m/>
    <n v="0.4"/>
    <n v="560"/>
    <n v="560"/>
  </r>
  <r>
    <n v="317"/>
    <x v="18"/>
    <s v="Fady Nabeil"/>
    <x v="27"/>
    <x v="1"/>
    <m/>
    <n v="0"/>
    <n v="0"/>
    <m/>
    <m/>
    <x v="0"/>
    <m/>
    <n v="0"/>
    <n v="0"/>
    <x v="0"/>
    <m/>
    <n v="0.4"/>
    <n v="0"/>
    <n v="0"/>
  </r>
  <r>
    <n v="318"/>
    <x v="18"/>
    <s v="Gamal Ahmed"/>
    <x v="27"/>
    <x v="1"/>
    <s v="حشو عادي طرف/ د. مصعب"/>
    <n v="400"/>
    <n v="400"/>
    <m/>
    <m/>
    <x v="0"/>
    <m/>
    <n v="400"/>
    <n v="400"/>
    <x v="0"/>
    <m/>
    <n v="0.4"/>
    <n v="160"/>
    <n v="160"/>
  </r>
  <r>
    <n v="319"/>
    <x v="18"/>
    <s v="A/Esmaaeil"/>
    <x v="27"/>
    <x v="2"/>
    <s v="والد د. مصعب"/>
    <n v="0"/>
    <n v="0"/>
    <m/>
    <m/>
    <x v="0"/>
    <m/>
    <n v="0"/>
    <n v="0"/>
    <x v="0"/>
    <m/>
    <n v="0.4"/>
    <n v="0"/>
    <n v="0"/>
  </r>
  <r>
    <n v="320"/>
    <x v="18"/>
    <s v="Dalia Ebraheim"/>
    <x v="1"/>
    <x v="1"/>
    <m/>
    <n v="100"/>
    <n v="100"/>
    <m/>
    <n v="50"/>
    <x v="0"/>
    <m/>
    <n v="50"/>
    <n v="50"/>
    <x v="0"/>
    <m/>
    <n v="0.5"/>
    <n v="50"/>
    <n v="0"/>
  </r>
  <r>
    <n v="321"/>
    <x v="18"/>
    <s v="Rasha Shaaban"/>
    <x v="1"/>
    <x v="2"/>
    <m/>
    <n v="600"/>
    <n v="600"/>
    <m/>
    <n v="300"/>
    <x v="0"/>
    <m/>
    <n v="300"/>
    <n v="300"/>
    <x v="0"/>
    <m/>
    <n v="0.5"/>
    <n v="300"/>
    <n v="0"/>
  </r>
  <r>
    <n v="322"/>
    <x v="18"/>
    <s v="Tamer Azzam"/>
    <x v="1"/>
    <x v="2"/>
    <m/>
    <n v="600"/>
    <n v="600"/>
    <m/>
    <n v="300"/>
    <x v="0"/>
    <m/>
    <n v="300"/>
    <n v="300"/>
    <x v="0"/>
    <m/>
    <n v="0.5"/>
    <n v="300"/>
    <n v="0"/>
  </r>
  <r>
    <n v="323"/>
    <x v="18"/>
    <s v="Alaa Ebraheim"/>
    <x v="1"/>
    <x v="2"/>
    <m/>
    <n v="600"/>
    <n v="600"/>
    <m/>
    <n v="300"/>
    <x v="0"/>
    <m/>
    <n v="300"/>
    <n v="300"/>
    <x v="0"/>
    <m/>
    <n v="0.5"/>
    <n v="300"/>
    <n v="0"/>
  </r>
  <r>
    <n v="324"/>
    <x v="18"/>
    <s v="Mohamed Saaed"/>
    <x v="1"/>
    <x v="2"/>
    <m/>
    <n v="600"/>
    <n v="600"/>
    <m/>
    <n v="300"/>
    <x v="0"/>
    <m/>
    <n v="300"/>
    <n v="300"/>
    <x v="0"/>
    <m/>
    <n v="0.5"/>
    <n v="300"/>
    <n v="0"/>
  </r>
  <r>
    <n v="325"/>
    <x v="18"/>
    <s v="Osama Mahmoud "/>
    <x v="3"/>
    <x v="1"/>
    <s v="استئصال اصبع قدم"/>
    <n v="1000"/>
    <n v="1000"/>
    <m/>
    <m/>
    <x v="0"/>
    <m/>
    <n v="1000"/>
    <n v="1000"/>
    <x v="0"/>
    <m/>
    <n v="0.5"/>
    <n v="500"/>
    <n v="500"/>
  </r>
  <r>
    <n v="326"/>
    <x v="18"/>
    <s v="Noha Ramadan "/>
    <x v="3"/>
    <x v="2"/>
    <m/>
    <n v="400"/>
    <n v="400"/>
    <m/>
    <m/>
    <x v="0"/>
    <m/>
    <n v="400"/>
    <n v="400"/>
    <x v="0"/>
    <m/>
    <n v="0.5"/>
    <n v="200"/>
    <n v="200"/>
  </r>
  <r>
    <n v="327"/>
    <x v="18"/>
    <s v="Altayeb Abdelkader"/>
    <x v="3"/>
    <x v="2"/>
    <m/>
    <n v="400"/>
    <n v="400"/>
    <m/>
    <m/>
    <x v="0"/>
    <m/>
    <n v="400"/>
    <n v="400"/>
    <x v="0"/>
    <m/>
    <n v="0.5"/>
    <n v="200"/>
    <n v="200"/>
  </r>
  <r>
    <n v="328"/>
    <x v="18"/>
    <s v="Sahar Mohamed"/>
    <x v="11"/>
    <x v="2"/>
    <s v="نسبة المركز فقط"/>
    <n v="250"/>
    <n v="250"/>
    <m/>
    <m/>
    <x v="0"/>
    <m/>
    <n v="250"/>
    <n v="250"/>
    <x v="0"/>
    <m/>
    <n v="0.5"/>
    <n v="125"/>
    <n v="125"/>
  </r>
  <r>
    <n v="329"/>
    <x v="18"/>
    <s v="Nourhan Ahmed"/>
    <x v="11"/>
    <x v="2"/>
    <s v="instapay/dressing"/>
    <n v="320"/>
    <n v="100"/>
    <n v="220"/>
    <n v="110"/>
    <x v="0"/>
    <m/>
    <n v="-10"/>
    <n v="210"/>
    <x v="1"/>
    <m/>
    <n v="0.5"/>
    <n v="160"/>
    <n v="50"/>
  </r>
  <r>
    <n v="330"/>
    <x v="18"/>
    <s v="Ahmed Sulaiman"/>
    <x v="4"/>
    <x v="2"/>
    <m/>
    <n v="220"/>
    <n v="220"/>
    <m/>
    <m/>
    <x v="0"/>
    <m/>
    <n v="220"/>
    <n v="220"/>
    <x v="1"/>
    <m/>
    <n v="0.5"/>
    <n v="110"/>
    <n v="110"/>
  </r>
  <r>
    <n v="331"/>
    <x v="18"/>
    <s v="Atef Shaaban"/>
    <x v="4"/>
    <x v="1"/>
    <m/>
    <n v="50"/>
    <n v="50"/>
    <m/>
    <m/>
    <x v="0"/>
    <m/>
    <n v="50"/>
    <n v="50"/>
    <x v="0"/>
    <m/>
    <n v="0.5"/>
    <n v="25"/>
    <n v="25"/>
  </r>
  <r>
    <n v="332"/>
    <x v="18"/>
    <s v="Maka Reda"/>
    <x v="20"/>
    <x v="2"/>
    <m/>
    <n v="400"/>
    <n v="400"/>
    <m/>
    <m/>
    <x v="0"/>
    <m/>
    <n v="400"/>
    <n v="400"/>
    <x v="0"/>
    <m/>
    <n v="0.5"/>
    <n v="200"/>
    <n v="200"/>
  </r>
  <r>
    <n v="333"/>
    <x v="18"/>
    <s v="Ola Saaed"/>
    <x v="10"/>
    <x v="2"/>
    <m/>
    <n v="400"/>
    <n v="400"/>
    <m/>
    <n v="160"/>
    <x v="1"/>
    <n v="80"/>
    <n v="160"/>
    <n v="160"/>
    <x v="0"/>
    <m/>
    <n v="0.5"/>
    <n v="160"/>
    <n v="0"/>
  </r>
  <r>
    <n v="334"/>
    <x v="19"/>
    <s v="Eman Mohamed"/>
    <x v="4"/>
    <x v="2"/>
    <m/>
    <n v="400"/>
    <n v="400"/>
    <m/>
    <m/>
    <x v="2"/>
    <n v="265"/>
    <n v="135"/>
    <n v="135"/>
    <x v="0"/>
    <m/>
    <n v="0.5"/>
    <n v="67.5"/>
    <n v="67.5"/>
  </r>
  <r>
    <n v="335"/>
    <x v="19"/>
    <s v="Eman Mohamed"/>
    <x v="4"/>
    <x v="3"/>
    <s v="dressing"/>
    <n v="600"/>
    <n v="600"/>
    <m/>
    <m/>
    <x v="0"/>
    <m/>
    <n v="600"/>
    <n v="600"/>
    <x v="0"/>
    <m/>
    <n v="0.5"/>
    <n v="300"/>
    <n v="300"/>
  </r>
  <r>
    <n v="336"/>
    <x v="19"/>
    <s v="Mohamed Saeid"/>
    <x v="4"/>
    <x v="1"/>
    <m/>
    <n v="50"/>
    <n v="50"/>
    <m/>
    <m/>
    <x v="0"/>
    <m/>
    <n v="50"/>
    <n v="50"/>
    <x v="0"/>
    <m/>
    <n v="0.5"/>
    <n v="25"/>
    <n v="25"/>
  </r>
  <r>
    <n v="337"/>
    <x v="19"/>
    <s v="Sara Emad"/>
    <x v="4"/>
    <x v="2"/>
    <m/>
    <n v="150"/>
    <n v="150"/>
    <m/>
    <m/>
    <x v="0"/>
    <m/>
    <n v="150"/>
    <n v="150"/>
    <x v="2"/>
    <m/>
    <n v="0.5"/>
    <n v="75"/>
    <n v="75"/>
  </r>
  <r>
    <n v="338"/>
    <x v="19"/>
    <s v="Marwa Abdullah"/>
    <x v="9"/>
    <x v="1"/>
    <m/>
    <n v="0"/>
    <n v="0"/>
    <m/>
    <m/>
    <x v="0"/>
    <m/>
    <n v="0"/>
    <n v="0"/>
    <x v="0"/>
    <m/>
    <n v="0.5"/>
    <n v="0"/>
    <n v="0"/>
  </r>
  <r>
    <n v="339"/>
    <x v="19"/>
    <s v="Elham Mohamed"/>
    <x v="9"/>
    <x v="2"/>
    <s v="سونار بطن"/>
    <n v="230"/>
    <n v="230"/>
    <m/>
    <n v="170"/>
    <x v="0"/>
    <m/>
    <n v="60"/>
    <n v="60"/>
    <x v="1"/>
    <n v="110"/>
    <n v="0.5"/>
    <n v="115"/>
    <n v="-55"/>
  </r>
  <r>
    <n v="340"/>
    <x v="19"/>
    <s v="May Hamdy"/>
    <x v="9"/>
    <x v="2"/>
    <m/>
    <n v="400"/>
    <n v="400"/>
    <m/>
    <n v="160"/>
    <x v="1"/>
    <n v="80"/>
    <n v="160"/>
    <n v="160"/>
    <x v="0"/>
    <m/>
    <n v="0.5"/>
    <n v="160"/>
    <n v="0"/>
  </r>
  <r>
    <n v="341"/>
    <x v="19"/>
    <s v="Shehab Saeid"/>
    <x v="3"/>
    <x v="2"/>
    <m/>
    <n v="400"/>
    <n v="400"/>
    <m/>
    <m/>
    <x v="3"/>
    <n v="115"/>
    <n v="285"/>
    <n v="285"/>
    <x v="0"/>
    <m/>
    <n v="0.5"/>
    <n v="142.5"/>
    <n v="142.5"/>
  </r>
  <r>
    <n v="342"/>
    <x v="19"/>
    <s v="Soher Abdelhamid"/>
    <x v="3"/>
    <x v="2"/>
    <s v="dressing"/>
    <n v="240"/>
    <n v="240"/>
    <m/>
    <m/>
    <x v="0"/>
    <m/>
    <n v="240"/>
    <n v="240"/>
    <x v="2"/>
    <m/>
    <n v="0.5"/>
    <n v="120"/>
    <n v="120"/>
  </r>
  <r>
    <n v="343"/>
    <x v="19"/>
    <s v="Mohamed Osama"/>
    <x v="3"/>
    <x v="2"/>
    <m/>
    <n v="150"/>
    <n v="150"/>
    <m/>
    <m/>
    <x v="0"/>
    <m/>
    <n v="150"/>
    <n v="150"/>
    <x v="2"/>
    <m/>
    <n v="0.5"/>
    <n v="75"/>
    <n v="75"/>
  </r>
  <r>
    <n v="344"/>
    <x v="19"/>
    <s v="Mervat Mahrous"/>
    <x v="5"/>
    <x v="1"/>
    <m/>
    <n v="0"/>
    <n v="0"/>
    <m/>
    <m/>
    <x v="0"/>
    <m/>
    <n v="0"/>
    <n v="0"/>
    <x v="0"/>
    <m/>
    <n v="0.5"/>
    <n v="0"/>
    <n v="0"/>
  </r>
  <r>
    <n v="345"/>
    <x v="19"/>
    <s v="Baballah Bakhet"/>
    <x v="5"/>
    <x v="2"/>
    <m/>
    <n v="400"/>
    <n v="400"/>
    <m/>
    <m/>
    <x v="0"/>
    <m/>
    <n v="400"/>
    <n v="400"/>
    <x v="0"/>
    <m/>
    <n v="0.5"/>
    <n v="200"/>
    <n v="200"/>
  </r>
  <r>
    <n v="346"/>
    <x v="19"/>
    <s v="Esraa Mohamed"/>
    <x v="5"/>
    <x v="2"/>
    <m/>
    <n v="400"/>
    <n v="400"/>
    <m/>
    <m/>
    <x v="0"/>
    <m/>
    <n v="400"/>
    <n v="400"/>
    <x v="0"/>
    <m/>
    <n v="0.5"/>
    <n v="200"/>
    <n v="200"/>
  </r>
  <r>
    <n v="347"/>
    <x v="19"/>
    <s v="Helal Abdullah"/>
    <x v="6"/>
    <x v="1"/>
    <m/>
    <n v="0"/>
    <n v="0"/>
    <m/>
    <m/>
    <x v="0"/>
    <m/>
    <n v="0"/>
    <n v="0"/>
    <x v="0"/>
    <m/>
    <n v="0.5"/>
    <n v="0"/>
    <n v="0"/>
  </r>
  <r>
    <n v="348"/>
    <x v="20"/>
    <s v="Eman Ibrahim"/>
    <x v="16"/>
    <x v="2"/>
    <m/>
    <n v="500"/>
    <n v="500"/>
    <m/>
    <m/>
    <x v="2"/>
    <n v="350"/>
    <n v="150"/>
    <n v="150"/>
    <x v="0"/>
    <m/>
    <n v="0.5"/>
    <n v="75"/>
    <n v="75"/>
  </r>
  <r>
    <n v="349"/>
    <x v="20"/>
    <s v="Omnia Abo Elfatah"/>
    <x v="30"/>
    <x v="1"/>
    <m/>
    <n v="100"/>
    <n v="100"/>
    <m/>
    <m/>
    <x v="0"/>
    <m/>
    <n v="100"/>
    <n v="100"/>
    <x v="0"/>
    <m/>
    <e v="#N/A"/>
    <e v="#N/A"/>
    <e v="#N/A"/>
  </r>
  <r>
    <n v="350"/>
    <x v="20"/>
    <s v="Nariman Maged"/>
    <x v="30"/>
    <x v="2"/>
    <m/>
    <n v="500"/>
    <n v="500"/>
    <m/>
    <m/>
    <x v="0"/>
    <m/>
    <n v="500"/>
    <n v="500"/>
    <x v="0"/>
    <m/>
    <e v="#N/A"/>
    <e v="#N/A"/>
    <e v="#N/A"/>
  </r>
  <r>
    <n v="351"/>
    <x v="20"/>
    <s v="Elawdam Elmohand"/>
    <x v="30"/>
    <x v="2"/>
    <m/>
    <n v="500"/>
    <n v="500"/>
    <m/>
    <m/>
    <x v="2"/>
    <n v="350"/>
    <n v="150"/>
    <n v="150"/>
    <x v="0"/>
    <m/>
    <e v="#N/A"/>
    <e v="#N/A"/>
    <e v="#N/A"/>
  </r>
  <r>
    <n v="352"/>
    <x v="20"/>
    <s v="Eman Taleb"/>
    <x v="30"/>
    <x v="2"/>
    <m/>
    <n v="500"/>
    <n v="500"/>
    <m/>
    <m/>
    <x v="2"/>
    <n v="350"/>
    <n v="150"/>
    <n v="150"/>
    <x v="0"/>
    <m/>
    <e v="#N/A"/>
    <e v="#N/A"/>
    <e v="#N/A"/>
  </r>
  <r>
    <n v="353"/>
    <x v="20"/>
    <s v="Saleh Amr"/>
    <x v="4"/>
    <x v="2"/>
    <s v="instapay"/>
    <n v="400"/>
    <n v="0"/>
    <n v="400"/>
    <m/>
    <x v="2"/>
    <n v="265"/>
    <n v="-265"/>
    <n v="135"/>
    <x v="0"/>
    <m/>
    <n v="0.5"/>
    <n v="67.5"/>
    <n v="67.5"/>
  </r>
  <r>
    <n v="354"/>
    <x v="20"/>
    <s v="Saleh Amr"/>
    <x v="4"/>
    <x v="3"/>
    <s v="اجراء جراحي/ instapay"/>
    <n v="500"/>
    <n v="0"/>
    <n v="500"/>
    <m/>
    <x v="0"/>
    <m/>
    <n v="0"/>
    <n v="500"/>
    <x v="0"/>
    <m/>
    <n v="0.5"/>
    <n v="250"/>
    <n v="250"/>
  </r>
  <r>
    <n v="355"/>
    <x v="20"/>
    <s v="Mohamed Abdelmen3em"/>
    <x v="4"/>
    <x v="2"/>
    <m/>
    <n v="220"/>
    <n v="220"/>
    <m/>
    <m/>
    <x v="0"/>
    <m/>
    <n v="220"/>
    <n v="220"/>
    <x v="1"/>
    <m/>
    <n v="0.5"/>
    <n v="110"/>
    <n v="110"/>
  </r>
  <r>
    <n v="356"/>
    <x v="20"/>
    <s v="Zeinb Ibrahim"/>
    <x v="4"/>
    <x v="1"/>
    <s v="dressing"/>
    <n v="250"/>
    <n v="250"/>
    <m/>
    <m/>
    <x v="0"/>
    <m/>
    <n v="250"/>
    <n v="250"/>
    <x v="0"/>
    <m/>
    <n v="0.5"/>
    <n v="125"/>
    <n v="125"/>
  </r>
  <r>
    <n v="357"/>
    <x v="20"/>
    <s v="Radia Mohammed"/>
    <x v="4"/>
    <x v="1"/>
    <s v="dressing"/>
    <n v="250"/>
    <n v="250"/>
    <m/>
    <m/>
    <x v="0"/>
    <m/>
    <n v="250"/>
    <n v="250"/>
    <x v="0"/>
    <m/>
    <n v="0.5"/>
    <n v="125"/>
    <n v="125"/>
  </r>
  <r>
    <n v="358"/>
    <x v="20"/>
    <s v="Samar 2okeilly"/>
    <x v="3"/>
    <x v="2"/>
    <s v="ازالة كيس دهني بالرأس"/>
    <n v="1000"/>
    <n v="1000"/>
    <m/>
    <m/>
    <x v="0"/>
    <m/>
    <n v="1000"/>
    <n v="1000"/>
    <x v="0"/>
    <m/>
    <n v="0.5"/>
    <n v="500"/>
    <n v="500"/>
  </r>
  <r>
    <n v="359"/>
    <x v="20"/>
    <s v="Ons Halwy"/>
    <x v="3"/>
    <x v="2"/>
    <m/>
    <n v="400"/>
    <n v="400"/>
    <m/>
    <m/>
    <x v="0"/>
    <m/>
    <n v="400"/>
    <n v="400"/>
    <x v="0"/>
    <m/>
    <n v="0.5"/>
    <n v="200"/>
    <n v="200"/>
  </r>
  <r>
    <n v="360"/>
    <x v="20"/>
    <s v="Laila Abdelrahman"/>
    <x v="1"/>
    <x v="2"/>
    <m/>
    <n v="600"/>
    <n v="600"/>
    <m/>
    <n v="300"/>
    <x v="0"/>
    <m/>
    <n v="300"/>
    <n v="300"/>
    <x v="0"/>
    <m/>
    <n v="0.5"/>
    <n v="300"/>
    <n v="0"/>
  </r>
  <r>
    <n v="361"/>
    <x v="20"/>
    <s v="Hela Mahmoud"/>
    <x v="1"/>
    <x v="2"/>
    <m/>
    <n v="600"/>
    <n v="600"/>
    <m/>
    <n v="300"/>
    <x v="0"/>
    <m/>
    <n v="300"/>
    <n v="300"/>
    <x v="0"/>
    <m/>
    <n v="0.5"/>
    <n v="300"/>
    <n v="0"/>
  </r>
  <r>
    <n v="362"/>
    <x v="20"/>
    <s v="Rasha Shaban"/>
    <x v="1"/>
    <x v="1"/>
    <m/>
    <n v="100"/>
    <n v="100"/>
    <m/>
    <n v="50"/>
    <x v="0"/>
    <m/>
    <n v="50"/>
    <n v="50"/>
    <x v="0"/>
    <m/>
    <n v="0.5"/>
    <n v="50"/>
    <n v="0"/>
  </r>
  <r>
    <n v="363"/>
    <x v="20"/>
    <s v="Ali Na3em"/>
    <x v="1"/>
    <x v="1"/>
    <m/>
    <n v="100"/>
    <n v="100"/>
    <m/>
    <n v="50"/>
    <x v="0"/>
    <m/>
    <n v="50"/>
    <n v="50"/>
    <x v="0"/>
    <m/>
    <n v="0.5"/>
    <n v="50"/>
    <n v="0"/>
  </r>
  <r>
    <n v="364"/>
    <x v="20"/>
    <s v="Reem Salem"/>
    <x v="1"/>
    <x v="2"/>
    <m/>
    <n v="600"/>
    <n v="600"/>
    <m/>
    <n v="300"/>
    <x v="0"/>
    <m/>
    <n v="300"/>
    <n v="300"/>
    <x v="0"/>
    <m/>
    <n v="0.5"/>
    <n v="300"/>
    <n v="0"/>
  </r>
  <r>
    <n v="365"/>
    <x v="20"/>
    <s v="Yousra Mustafa"/>
    <x v="1"/>
    <x v="2"/>
    <m/>
    <n v="600"/>
    <n v="600"/>
    <m/>
    <n v="300"/>
    <x v="0"/>
    <m/>
    <n v="300"/>
    <n v="300"/>
    <x v="0"/>
    <m/>
    <n v="0.5"/>
    <n v="300"/>
    <n v="0"/>
  </r>
  <r>
    <n v="366"/>
    <x v="20"/>
    <s v="Sagda Mohamed"/>
    <x v="1"/>
    <x v="2"/>
    <m/>
    <n v="600"/>
    <n v="600"/>
    <m/>
    <n v="300"/>
    <x v="0"/>
    <m/>
    <n v="300"/>
    <n v="300"/>
    <x v="0"/>
    <m/>
    <n v="0.5"/>
    <n v="300"/>
    <n v="0"/>
  </r>
  <r>
    <n v="367"/>
    <x v="20"/>
    <s v="Hams Mohamed"/>
    <x v="1"/>
    <x v="1"/>
    <m/>
    <n v="100"/>
    <n v="100"/>
    <m/>
    <n v="50"/>
    <x v="0"/>
    <m/>
    <n v="50"/>
    <n v="50"/>
    <x v="0"/>
    <m/>
    <n v="0.5"/>
    <n v="50"/>
    <n v="0"/>
  </r>
  <r>
    <n v="368"/>
    <x v="20"/>
    <s v="Nour Abdelhameid"/>
    <x v="1"/>
    <x v="2"/>
    <m/>
    <n v="600"/>
    <n v="600"/>
    <m/>
    <n v="300"/>
    <x v="0"/>
    <m/>
    <n v="300"/>
    <n v="300"/>
    <x v="0"/>
    <m/>
    <n v="0.5"/>
    <n v="300"/>
    <n v="0"/>
  </r>
  <r>
    <n v="369"/>
    <x v="20"/>
    <s v="Mayar Ahmed"/>
    <x v="5"/>
    <x v="2"/>
    <m/>
    <n v="400"/>
    <n v="400"/>
    <m/>
    <n v="50"/>
    <x v="0"/>
    <m/>
    <n v="350"/>
    <n v="350"/>
    <x v="0"/>
    <m/>
    <n v="0.5"/>
    <n v="200"/>
    <n v="150"/>
  </r>
  <r>
    <n v="370"/>
    <x v="20"/>
    <s v="Ebraheim Alafghany"/>
    <x v="19"/>
    <x v="1"/>
    <m/>
    <n v="100"/>
    <n v="100"/>
    <m/>
    <n v="50"/>
    <x v="0"/>
    <m/>
    <n v="50"/>
    <n v="50"/>
    <x v="0"/>
    <m/>
    <n v="0.5"/>
    <n v="50"/>
    <n v="0"/>
  </r>
  <r>
    <n v="371"/>
    <x v="20"/>
    <s v="Nourhan Ahmed"/>
    <x v="11"/>
    <x v="1"/>
    <m/>
    <n v="100"/>
    <n v="100"/>
    <m/>
    <m/>
    <x v="0"/>
    <m/>
    <n v="100"/>
    <n v="100"/>
    <x v="0"/>
    <m/>
    <n v="0.5"/>
    <n v="50"/>
    <n v="50"/>
  </r>
  <r>
    <n v="372"/>
    <x v="20"/>
    <s v="Sahar Mohamed"/>
    <x v="11"/>
    <x v="1"/>
    <m/>
    <n v="0"/>
    <n v="0"/>
    <m/>
    <m/>
    <x v="0"/>
    <m/>
    <n v="0"/>
    <n v="0"/>
    <x v="0"/>
    <m/>
    <n v="0.5"/>
    <n v="0"/>
    <n v="0"/>
  </r>
  <r>
    <n v="373"/>
    <x v="21"/>
    <s v="Belal Rizk"/>
    <x v="3"/>
    <x v="2"/>
    <m/>
    <n v="400"/>
    <n v="400"/>
    <m/>
    <m/>
    <x v="0"/>
    <m/>
    <n v="400"/>
    <n v="400"/>
    <x v="0"/>
    <m/>
    <n v="0.5"/>
    <n v="200"/>
    <n v="200"/>
  </r>
  <r>
    <n v="374"/>
    <x v="21"/>
    <s v=" Eman Ahmed "/>
    <x v="3"/>
    <x v="2"/>
    <m/>
    <n v="400"/>
    <n v="400"/>
    <m/>
    <m/>
    <x v="0"/>
    <m/>
    <n v="400"/>
    <n v="400"/>
    <x v="0"/>
    <m/>
    <n v="0.5"/>
    <n v="200"/>
    <n v="200"/>
  </r>
  <r>
    <n v="375"/>
    <x v="21"/>
    <s v="Thabet Mahmoud"/>
    <x v="4"/>
    <x v="1"/>
    <m/>
    <n v="50"/>
    <n v="50"/>
    <m/>
    <m/>
    <x v="0"/>
    <m/>
    <n v="50"/>
    <n v="50"/>
    <x v="0"/>
    <m/>
    <n v="0.5"/>
    <n v="25"/>
    <n v="25"/>
  </r>
  <r>
    <n v="376"/>
    <x v="21"/>
    <s v="Samah Ragab"/>
    <x v="4"/>
    <x v="1"/>
    <m/>
    <n v="50"/>
    <n v="50"/>
    <m/>
    <m/>
    <x v="0"/>
    <m/>
    <n v="50"/>
    <n v="50"/>
    <x v="0"/>
    <m/>
    <n v="0.5"/>
    <n v="25"/>
    <n v="25"/>
  </r>
  <r>
    <n v="377"/>
    <x v="21"/>
    <s v="Mona Amir"/>
    <x v="6"/>
    <x v="2"/>
    <m/>
    <n v="200"/>
    <n v="200"/>
    <m/>
    <m/>
    <x v="0"/>
    <m/>
    <n v="200"/>
    <n v="200"/>
    <x v="0"/>
    <m/>
    <n v="0.5"/>
    <n v="100"/>
    <n v="100"/>
  </r>
  <r>
    <n v="378"/>
    <x v="22"/>
    <s v="Alaa Sayed"/>
    <x v="1"/>
    <x v="2"/>
    <m/>
    <n v="600"/>
    <n v="600"/>
    <m/>
    <n v="300"/>
    <x v="0"/>
    <m/>
    <n v="300"/>
    <n v="300"/>
    <x v="0"/>
    <m/>
    <n v="0.5"/>
    <n v="300"/>
    <n v="0"/>
  </r>
  <r>
    <n v="379"/>
    <x v="22"/>
    <s v="Nour Abdelhamid"/>
    <x v="1"/>
    <x v="1"/>
    <m/>
    <n v="100"/>
    <n v="100"/>
    <m/>
    <n v="50"/>
    <x v="0"/>
    <m/>
    <n v="50"/>
    <n v="50"/>
    <x v="0"/>
    <m/>
    <n v="0.5"/>
    <n v="50"/>
    <n v="0"/>
  </r>
  <r>
    <n v="380"/>
    <x v="22"/>
    <s v="Amany Kamel"/>
    <x v="1"/>
    <x v="2"/>
    <m/>
    <n v="600"/>
    <n v="600"/>
    <m/>
    <n v="175"/>
    <x v="2"/>
    <n v="245"/>
    <n v="180"/>
    <n v="180"/>
    <x v="0"/>
    <m/>
    <n v="0.5"/>
    <n v="177.5"/>
    <n v="2.5"/>
  </r>
  <r>
    <n v="381"/>
    <x v="22"/>
    <s v="Mohamed Saeid"/>
    <x v="1"/>
    <x v="1"/>
    <m/>
    <n v="100"/>
    <n v="100"/>
    <m/>
    <n v="50"/>
    <x v="0"/>
    <m/>
    <n v="50"/>
    <n v="50"/>
    <x v="0"/>
    <m/>
    <n v="0.5"/>
    <n v="50"/>
    <n v="0"/>
  </r>
  <r>
    <n v="382"/>
    <x v="22"/>
    <s v="Wafaa Saleh"/>
    <x v="1"/>
    <x v="2"/>
    <s v="Instapay"/>
    <n v="600"/>
    <n v="0"/>
    <n v="600"/>
    <n v="300"/>
    <x v="0"/>
    <m/>
    <n v="-300"/>
    <n v="300"/>
    <x v="0"/>
    <m/>
    <n v="0.5"/>
    <n v="300"/>
    <n v="0"/>
  </r>
  <r>
    <n v="383"/>
    <x v="22"/>
    <s v="Abdelrahman Moustafa"/>
    <x v="1"/>
    <x v="2"/>
    <s v="instapay"/>
    <n v="600"/>
    <n v="0"/>
    <n v="600"/>
    <n v="300"/>
    <x v="0"/>
    <m/>
    <n v="-300"/>
    <n v="300"/>
    <x v="0"/>
    <m/>
    <n v="0.5"/>
    <n v="300"/>
    <n v="0"/>
  </r>
  <r>
    <n v="384"/>
    <x v="22"/>
    <s v="Hela Mahmoud"/>
    <x v="1"/>
    <x v="1"/>
    <m/>
    <n v="100"/>
    <n v="100"/>
    <m/>
    <n v="50"/>
    <x v="0"/>
    <m/>
    <n v="50"/>
    <n v="50"/>
    <x v="0"/>
    <m/>
    <n v="0.5"/>
    <n v="50"/>
    <n v="0"/>
  </r>
  <r>
    <n v="385"/>
    <x v="22"/>
    <s v="Mohamed Yahia"/>
    <x v="1"/>
    <x v="2"/>
    <m/>
    <n v="600"/>
    <n v="600"/>
    <m/>
    <n v="300"/>
    <x v="0"/>
    <m/>
    <n v="300"/>
    <n v="300"/>
    <x v="0"/>
    <m/>
    <n v="0.5"/>
    <n v="300"/>
    <n v="0"/>
  </r>
  <r>
    <n v="386"/>
    <x v="22"/>
    <s v="Abdelbaset Mahmoud"/>
    <x v="19"/>
    <x v="2"/>
    <m/>
    <n v="500"/>
    <n v="500"/>
    <m/>
    <n v="250"/>
    <x v="0"/>
    <m/>
    <n v="250"/>
    <n v="250"/>
    <x v="0"/>
    <m/>
    <n v="0.5"/>
    <n v="250"/>
    <n v="0"/>
  </r>
  <r>
    <n v="387"/>
    <x v="22"/>
    <s v="Mohamed Ameen"/>
    <x v="19"/>
    <x v="1"/>
    <m/>
    <n v="100"/>
    <n v="100"/>
    <m/>
    <n v="50"/>
    <x v="0"/>
    <m/>
    <n v="50"/>
    <n v="50"/>
    <x v="0"/>
    <m/>
    <n v="0.5"/>
    <n v="50"/>
    <n v="0"/>
  </r>
  <r>
    <n v="388"/>
    <x v="22"/>
    <s v="Hesham Ahmed"/>
    <x v="4"/>
    <x v="2"/>
    <m/>
    <n v="400"/>
    <n v="400"/>
    <m/>
    <m/>
    <x v="0"/>
    <m/>
    <n v="400"/>
    <n v="400"/>
    <x v="0"/>
    <m/>
    <n v="0.5"/>
    <n v="200"/>
    <n v="200"/>
  </r>
  <r>
    <n v="389"/>
    <x v="22"/>
    <s v="Walaa Mohamed"/>
    <x v="4"/>
    <x v="2"/>
    <m/>
    <n v="400"/>
    <n v="400"/>
    <m/>
    <m/>
    <x v="2"/>
    <n v="265"/>
    <n v="135"/>
    <n v="135"/>
    <x v="0"/>
    <m/>
    <n v="0.5"/>
    <n v="67.5"/>
    <n v="67.5"/>
  </r>
  <r>
    <n v="390"/>
    <x v="22"/>
    <s v="Abobakr Atta"/>
    <x v="4"/>
    <x v="1"/>
    <m/>
    <n v="50"/>
    <n v="50"/>
    <m/>
    <m/>
    <x v="0"/>
    <m/>
    <n v="50"/>
    <n v="50"/>
    <x v="0"/>
    <m/>
    <n v="0.5"/>
    <n v="25"/>
    <n v="25"/>
  </r>
  <r>
    <n v="391"/>
    <x v="22"/>
    <s v="Hossam Tamer"/>
    <x v="2"/>
    <x v="2"/>
    <m/>
    <n v="400"/>
    <n v="400"/>
    <m/>
    <m/>
    <x v="0"/>
    <m/>
    <n v="400"/>
    <n v="400"/>
    <x v="0"/>
    <m/>
    <n v="0.5"/>
    <n v="200"/>
    <n v="200"/>
  </r>
  <r>
    <n v="392"/>
    <x v="22"/>
    <s v="Helal Abdullah"/>
    <x v="6"/>
    <x v="1"/>
    <m/>
    <n v="0"/>
    <n v="0"/>
    <m/>
    <m/>
    <x v="0"/>
    <m/>
    <n v="0"/>
    <n v="0"/>
    <x v="0"/>
    <m/>
    <n v="0.5"/>
    <n v="0"/>
    <n v="0"/>
  </r>
  <r>
    <n v="393"/>
    <x v="23"/>
    <s v="Fatma Tantawy"/>
    <x v="16"/>
    <x v="2"/>
    <m/>
    <n v="500"/>
    <n v="500"/>
    <m/>
    <m/>
    <x v="2"/>
    <n v="350"/>
    <n v="150"/>
    <n v="150"/>
    <x v="0"/>
    <m/>
    <n v="0.5"/>
    <n v="75"/>
    <n v="75"/>
  </r>
  <r>
    <n v="394"/>
    <x v="23"/>
    <s v="Mansour Elmalk"/>
    <x v="16"/>
    <x v="2"/>
    <m/>
    <n v="500"/>
    <n v="500"/>
    <m/>
    <m/>
    <x v="2"/>
    <n v="350"/>
    <n v="150"/>
    <n v="150"/>
    <x v="0"/>
    <m/>
    <n v="0.5"/>
    <n v="75"/>
    <n v="75"/>
  </r>
  <r>
    <n v="395"/>
    <x v="23"/>
    <s v="Hasnaa Zaki"/>
    <x v="16"/>
    <x v="2"/>
    <m/>
    <n v="500"/>
    <n v="500"/>
    <m/>
    <m/>
    <x v="2"/>
    <n v="350"/>
    <n v="150"/>
    <n v="150"/>
    <x v="0"/>
    <m/>
    <n v="0.5"/>
    <n v="75"/>
    <n v="75"/>
  </r>
  <r>
    <n v="396"/>
    <x v="23"/>
    <s v="Omar Emad eldin"/>
    <x v="16"/>
    <x v="1"/>
    <m/>
    <n v="100"/>
    <n v="100"/>
    <m/>
    <m/>
    <x v="0"/>
    <m/>
    <n v="100"/>
    <n v="100"/>
    <x v="0"/>
    <m/>
    <n v="0.5"/>
    <n v="50"/>
    <n v="50"/>
  </r>
  <r>
    <n v="397"/>
    <x v="23"/>
    <s v="Eman Taleb"/>
    <x v="16"/>
    <x v="1"/>
    <m/>
    <n v="100"/>
    <n v="100"/>
    <m/>
    <m/>
    <x v="0"/>
    <m/>
    <n v="100"/>
    <n v="100"/>
    <x v="0"/>
    <m/>
    <n v="0.5"/>
    <n v="50"/>
    <n v="50"/>
  </r>
  <r>
    <n v="398"/>
    <x v="23"/>
    <s v="Mohamed Khalaf"/>
    <x v="16"/>
    <x v="1"/>
    <m/>
    <n v="100"/>
    <n v="100"/>
    <m/>
    <m/>
    <x v="0"/>
    <m/>
    <n v="100"/>
    <n v="100"/>
    <x v="0"/>
    <m/>
    <n v="0.5"/>
    <n v="50"/>
    <n v="50"/>
  </r>
  <r>
    <n v="399"/>
    <x v="23"/>
    <s v="Mervat Moustafa"/>
    <x v="16"/>
    <x v="2"/>
    <m/>
    <n v="500"/>
    <n v="500"/>
    <m/>
    <m/>
    <x v="0"/>
    <m/>
    <n v="500"/>
    <n v="500"/>
    <x v="0"/>
    <m/>
    <n v="0.5"/>
    <n v="250"/>
    <n v="250"/>
  </r>
  <r>
    <n v="400"/>
    <x v="23"/>
    <s v="Lamiaa Khaled"/>
    <x v="16"/>
    <x v="1"/>
    <m/>
    <n v="100"/>
    <n v="100"/>
    <m/>
    <m/>
    <x v="0"/>
    <m/>
    <n v="100"/>
    <n v="100"/>
    <x v="0"/>
    <m/>
    <n v="0.5"/>
    <n v="50"/>
    <n v="50"/>
  </r>
  <r>
    <n v="401"/>
    <x v="23"/>
    <s v="Malak Abdelmen3em"/>
    <x v="16"/>
    <x v="1"/>
    <m/>
    <n v="100"/>
    <n v="100"/>
    <m/>
    <m/>
    <x v="0"/>
    <m/>
    <n v="100"/>
    <n v="100"/>
    <x v="0"/>
    <m/>
    <n v="0.5"/>
    <n v="50"/>
    <n v="50"/>
  </r>
  <r>
    <n v="402"/>
    <x v="23"/>
    <s v="Mervat Mahrous"/>
    <x v="5"/>
    <x v="1"/>
    <m/>
    <n v="0"/>
    <n v="0"/>
    <m/>
    <m/>
    <x v="0"/>
    <m/>
    <n v="0"/>
    <n v="0"/>
    <x v="0"/>
    <m/>
    <n v="0.5"/>
    <n v="0"/>
    <n v="0"/>
  </r>
  <r>
    <n v="403"/>
    <x v="23"/>
    <s v="Hanan Abdullah"/>
    <x v="9"/>
    <x v="2"/>
    <m/>
    <n v="400"/>
    <n v="400"/>
    <m/>
    <n v="200"/>
    <x v="0"/>
    <m/>
    <n v="200"/>
    <n v="200"/>
    <x v="0"/>
    <m/>
    <n v="0.5"/>
    <n v="200"/>
    <n v="0"/>
  </r>
  <r>
    <n v="404"/>
    <x v="23"/>
    <s v="Osama Mahmoud"/>
    <x v="3"/>
    <x v="3"/>
    <s v="dressing"/>
    <n v="300"/>
    <n v="300"/>
    <m/>
    <m/>
    <x v="0"/>
    <m/>
    <n v="300"/>
    <n v="300"/>
    <x v="0"/>
    <m/>
    <n v="0.5"/>
    <n v="150"/>
    <n v="150"/>
  </r>
  <r>
    <n v="405"/>
    <x v="23"/>
    <s v="Salma Mamdouh"/>
    <x v="3"/>
    <x v="1"/>
    <m/>
    <n v="240"/>
    <n v="240"/>
    <m/>
    <m/>
    <x v="0"/>
    <m/>
    <n v="240"/>
    <n v="240"/>
    <x v="3"/>
    <m/>
    <n v="0.5"/>
    <n v="120"/>
    <n v="120"/>
  </r>
  <r>
    <n v="406"/>
    <x v="23"/>
    <s v="Omnia Wagdy"/>
    <x v="12"/>
    <x v="2"/>
    <s v="instapay"/>
    <n v="600"/>
    <n v="600"/>
    <m/>
    <n v="300"/>
    <x v="0"/>
    <m/>
    <n v="300"/>
    <n v="300"/>
    <x v="0"/>
    <m/>
    <n v="0.5"/>
    <n v="300"/>
    <n v="0"/>
  </r>
  <r>
    <n v="407"/>
    <x v="23"/>
    <s v="Amina Ahmed"/>
    <x v="12"/>
    <x v="2"/>
    <m/>
    <n v="600"/>
    <n v="600"/>
    <m/>
    <n v="300"/>
    <x v="0"/>
    <m/>
    <n v="300"/>
    <n v="300"/>
    <x v="0"/>
    <m/>
    <n v="0.5"/>
    <n v="300"/>
    <n v="0"/>
  </r>
  <r>
    <n v="408"/>
    <x v="23"/>
    <s v="Basma Mohamed"/>
    <x v="12"/>
    <x v="2"/>
    <m/>
    <n v="600"/>
    <n v="600"/>
    <m/>
    <n v="300"/>
    <x v="0"/>
    <m/>
    <n v="300"/>
    <n v="300"/>
    <x v="0"/>
    <m/>
    <n v="0.5"/>
    <n v="300"/>
    <n v="0"/>
  </r>
  <r>
    <n v="409"/>
    <x v="23"/>
    <s v="Mahgoub Othman"/>
    <x v="12"/>
    <x v="2"/>
    <m/>
    <n v="600"/>
    <n v="600"/>
    <m/>
    <n v="300"/>
    <x v="0"/>
    <m/>
    <n v="300"/>
    <n v="300"/>
    <x v="0"/>
    <m/>
    <n v="0.5"/>
    <n v="300"/>
    <n v="0"/>
  </r>
  <r>
    <n v="410"/>
    <x v="23"/>
    <s v="Nada Ahmed"/>
    <x v="12"/>
    <x v="2"/>
    <m/>
    <n v="600"/>
    <n v="600"/>
    <m/>
    <n v="300"/>
    <x v="0"/>
    <m/>
    <n v="300"/>
    <n v="300"/>
    <x v="0"/>
    <m/>
    <n v="0.5"/>
    <n v="300"/>
    <n v="0"/>
  </r>
  <r>
    <n v="411"/>
    <x v="23"/>
    <s v="Hossam Ahmed"/>
    <x v="12"/>
    <x v="2"/>
    <m/>
    <n v="600"/>
    <n v="600"/>
    <m/>
    <n v="215"/>
    <x v="3"/>
    <n v="170"/>
    <n v="215"/>
    <n v="215"/>
    <x v="0"/>
    <m/>
    <n v="0.5"/>
    <n v="215"/>
    <n v="0"/>
  </r>
  <r>
    <n v="412"/>
    <x v="23"/>
    <s v="Athar Khalil"/>
    <x v="18"/>
    <x v="2"/>
    <m/>
    <n v="400"/>
    <n v="400"/>
    <m/>
    <n v="200"/>
    <x v="0"/>
    <m/>
    <n v="200"/>
    <n v="200"/>
    <x v="0"/>
    <m/>
    <n v="0.5"/>
    <n v="200"/>
    <n v="0"/>
  </r>
  <r>
    <n v="413"/>
    <x v="23"/>
    <s v="Hasan Mersal"/>
    <x v="6"/>
    <x v="2"/>
    <m/>
    <n v="200"/>
    <n v="200"/>
    <m/>
    <m/>
    <x v="0"/>
    <m/>
    <n v="200"/>
    <n v="200"/>
    <x v="0"/>
    <m/>
    <n v="0.5"/>
    <n v="100"/>
    <n v="100"/>
  </r>
  <r>
    <n v="414"/>
    <x v="23"/>
    <s v="Randa Ramadan"/>
    <x v="8"/>
    <x v="3"/>
    <s v="تعليق محلول حديد"/>
    <n v="400"/>
    <n v="400"/>
    <m/>
    <m/>
    <x v="0"/>
    <m/>
    <n v="400"/>
    <n v="400"/>
    <x v="0"/>
    <m/>
    <n v="0"/>
    <n v="0"/>
    <n v="0"/>
  </r>
  <r>
    <n v="415"/>
    <x v="23"/>
    <s v="Fatma Tantawy"/>
    <x v="8"/>
    <x v="3"/>
    <s v="حقنة عضل"/>
    <n v="20"/>
    <n v="20"/>
    <m/>
    <m/>
    <x v="0"/>
    <m/>
    <n v="20"/>
    <n v="20"/>
    <x v="0"/>
    <m/>
    <n v="0"/>
    <n v="0"/>
    <n v="0"/>
  </r>
  <r>
    <n v="416"/>
    <x v="24"/>
    <s v="Fatma Tarek"/>
    <x v="4"/>
    <x v="2"/>
    <m/>
    <n v="400"/>
    <n v="400"/>
    <m/>
    <m/>
    <x v="2"/>
    <n v="265"/>
    <n v="135"/>
    <n v="135"/>
    <x v="0"/>
    <m/>
    <n v="0.5"/>
    <n v="67.5"/>
    <n v="67.5"/>
  </r>
  <r>
    <n v="417"/>
    <x v="24"/>
    <s v="Fatma Tarek"/>
    <x v="4"/>
    <x v="3"/>
    <s v="فتح خراج صغير تحت مخدر"/>
    <n v="400"/>
    <n v="400"/>
    <m/>
    <m/>
    <x v="0"/>
    <m/>
    <n v="400"/>
    <n v="400"/>
    <x v="0"/>
    <m/>
    <n v="0.5"/>
    <n v="200"/>
    <n v="200"/>
  </r>
  <r>
    <n v="418"/>
    <x v="24"/>
    <s v="Fawzy Abdelaziz"/>
    <x v="2"/>
    <x v="1"/>
    <m/>
    <n v="100"/>
    <n v="100"/>
    <m/>
    <m/>
    <x v="0"/>
    <m/>
    <n v="100"/>
    <n v="100"/>
    <x v="0"/>
    <m/>
    <n v="0.5"/>
    <n v="50"/>
    <n v="50"/>
  </r>
  <r>
    <n v="419"/>
    <x v="24"/>
    <s v="Maryem Maher"/>
    <x v="26"/>
    <x v="2"/>
    <m/>
    <n v="400"/>
    <n v="400"/>
    <m/>
    <m/>
    <x v="0"/>
    <m/>
    <n v="400"/>
    <n v="400"/>
    <x v="0"/>
    <m/>
    <n v="0.5"/>
    <n v="200"/>
    <n v="200"/>
  </r>
  <r>
    <n v="420"/>
    <x v="24"/>
    <s v="Azzam Mohammed"/>
    <x v="5"/>
    <x v="2"/>
    <s v="استخراج جسم غريب من الانف"/>
    <n v="550"/>
    <n v="550"/>
    <m/>
    <m/>
    <x v="0"/>
    <m/>
    <n v="550"/>
    <n v="550"/>
    <x v="0"/>
    <m/>
    <n v="0.5"/>
    <n v="275"/>
    <n v="275"/>
  </r>
  <r>
    <n v="421"/>
    <x v="24"/>
    <s v="Medhat Kamal"/>
    <x v="10"/>
    <x v="2"/>
    <m/>
    <n v="400"/>
    <n v="400"/>
    <m/>
    <n v="160"/>
    <x v="1"/>
    <n v="80"/>
    <n v="160"/>
    <n v="160"/>
    <x v="0"/>
    <m/>
    <n v="0.5"/>
    <n v="160"/>
    <n v="0"/>
  </r>
  <r>
    <n v="422"/>
    <x v="24"/>
    <s v="Yasmin Magdy"/>
    <x v="10"/>
    <x v="2"/>
    <m/>
    <n v="400"/>
    <n v="400"/>
    <m/>
    <n v="160"/>
    <x v="1"/>
    <n v="80"/>
    <n v="160"/>
    <n v="160"/>
    <x v="0"/>
    <m/>
    <n v="0.5"/>
    <n v="160"/>
    <n v="0"/>
  </r>
  <r>
    <n v="423"/>
    <x v="24"/>
    <s v="Ahmed Fawaz"/>
    <x v="3"/>
    <x v="2"/>
    <m/>
    <n v="400"/>
    <n v="400"/>
    <m/>
    <m/>
    <x v="3"/>
    <n v="115"/>
    <n v="285"/>
    <n v="285"/>
    <x v="0"/>
    <m/>
    <n v="0.5"/>
    <n v="142.5"/>
    <n v="142.5"/>
  </r>
  <r>
    <n v="424"/>
    <x v="24"/>
    <s v="Samy Abdelfatah"/>
    <x v="3"/>
    <x v="2"/>
    <m/>
    <n v="400"/>
    <n v="400"/>
    <m/>
    <m/>
    <x v="0"/>
    <m/>
    <n v="400"/>
    <n v="400"/>
    <x v="0"/>
    <m/>
    <n v="0.5"/>
    <n v="200"/>
    <n v="200"/>
  </r>
  <r>
    <n v="425"/>
    <x v="24"/>
    <s v="Zidan Ibrahim"/>
    <x v="3"/>
    <x v="2"/>
    <m/>
    <n v="400"/>
    <n v="400"/>
    <m/>
    <m/>
    <x v="0"/>
    <m/>
    <n v="400"/>
    <n v="400"/>
    <x v="0"/>
    <m/>
    <n v="0.5"/>
    <n v="200"/>
    <n v="200"/>
  </r>
  <r>
    <n v="426"/>
    <x v="24"/>
    <s v="Marwa Mohamed"/>
    <x v="3"/>
    <x v="2"/>
    <m/>
    <n v="400"/>
    <n v="400"/>
    <m/>
    <m/>
    <x v="0"/>
    <m/>
    <n v="400"/>
    <n v="400"/>
    <x v="0"/>
    <m/>
    <n v="0.5"/>
    <n v="200"/>
    <n v="200"/>
  </r>
  <r>
    <n v="427"/>
    <x v="24"/>
    <s v="Alsayeda Alabeed"/>
    <x v="1"/>
    <x v="2"/>
    <m/>
    <n v="600"/>
    <n v="600"/>
    <m/>
    <n v="240"/>
    <x v="1"/>
    <n v="120"/>
    <n v="240"/>
    <n v="240"/>
    <x v="0"/>
    <m/>
    <n v="0.5"/>
    <n v="240"/>
    <n v="0"/>
  </r>
  <r>
    <n v="428"/>
    <x v="24"/>
    <s v="Kaha Soltan"/>
    <x v="1"/>
    <x v="2"/>
    <m/>
    <n v="600"/>
    <n v="600"/>
    <m/>
    <n v="215"/>
    <x v="3"/>
    <n v="170"/>
    <n v="215"/>
    <n v="215"/>
    <x v="0"/>
    <m/>
    <n v="0.5"/>
    <n v="215"/>
    <n v="0"/>
  </r>
  <r>
    <n v="429"/>
    <x v="24"/>
    <s v="Aliaa Moustafa"/>
    <x v="1"/>
    <x v="2"/>
    <s v="instapay"/>
    <n v="600"/>
    <n v="0"/>
    <n v="600"/>
    <n v="300"/>
    <x v="0"/>
    <m/>
    <n v="-300"/>
    <n v="300"/>
    <x v="0"/>
    <m/>
    <n v="0.5"/>
    <n v="300"/>
    <n v="0"/>
  </r>
  <r>
    <n v="430"/>
    <x v="24"/>
    <s v="Abdelrahman Moustafa"/>
    <x v="1"/>
    <x v="1"/>
    <s v="instapay"/>
    <n v="100"/>
    <n v="100"/>
    <m/>
    <n v="50"/>
    <x v="0"/>
    <m/>
    <n v="50"/>
    <n v="50"/>
    <x v="0"/>
    <m/>
    <n v="0.5"/>
    <n v="50"/>
    <n v="0"/>
  </r>
  <r>
    <n v="431"/>
    <x v="24"/>
    <s v="Wafaa Saleh"/>
    <x v="1"/>
    <x v="1"/>
    <s v="instapay"/>
    <n v="100"/>
    <n v="100"/>
    <m/>
    <n v="50"/>
    <x v="0"/>
    <m/>
    <n v="50"/>
    <n v="50"/>
    <x v="0"/>
    <m/>
    <n v="0.5"/>
    <n v="50"/>
    <n v="0"/>
  </r>
  <r>
    <n v="432"/>
    <x v="24"/>
    <s v="Helal Abdullah"/>
    <x v="6"/>
    <x v="1"/>
    <m/>
    <n v="0"/>
    <n v="0"/>
    <m/>
    <m/>
    <x v="0"/>
    <m/>
    <n v="0"/>
    <n v="0"/>
    <x v="0"/>
    <m/>
    <n v="0.5"/>
    <n v="0"/>
    <n v="0"/>
  </r>
  <r>
    <n v="433"/>
    <x v="25"/>
    <s v="Ezz Babbawy"/>
    <x v="10"/>
    <x v="2"/>
    <m/>
    <n v="400"/>
    <n v="400"/>
    <m/>
    <n v="200"/>
    <x v="0"/>
    <m/>
    <n v="200"/>
    <n v="200"/>
    <x v="0"/>
    <m/>
    <n v="0.5"/>
    <n v="200"/>
    <n v="0"/>
  </r>
  <r>
    <n v="434"/>
    <x v="25"/>
    <s v="Abdelrahman Attia"/>
    <x v="9"/>
    <x v="2"/>
    <m/>
    <n v="600"/>
    <n v="600"/>
    <m/>
    <n v="110"/>
    <x v="2"/>
    <n v="380"/>
    <n v="110"/>
    <n v="110"/>
    <x v="0"/>
    <m/>
    <n v="0.5"/>
    <n v="110"/>
    <n v="0"/>
  </r>
  <r>
    <n v="435"/>
    <x v="25"/>
    <s v="Younes Mohammed"/>
    <x v="3"/>
    <x v="2"/>
    <s v="فتح خراج صغير تحت مخدر"/>
    <n v="470"/>
    <n v="470"/>
    <m/>
    <m/>
    <x v="0"/>
    <m/>
    <n v="470"/>
    <n v="470"/>
    <x v="1"/>
    <m/>
    <n v="0.5"/>
    <n v="235"/>
    <n v="235"/>
  </r>
  <r>
    <n v="436"/>
    <x v="25"/>
    <s v="Abdelrahman Ali"/>
    <x v="22"/>
    <x v="2"/>
    <s v="voda Cash"/>
    <n v="500"/>
    <n v="0"/>
    <n v="500"/>
    <n v="250"/>
    <x v="0"/>
    <m/>
    <n v="-250"/>
    <n v="250"/>
    <x v="0"/>
    <m/>
    <n v="0.5"/>
    <n v="250"/>
    <n v="0"/>
  </r>
  <r>
    <n v="437"/>
    <x v="25"/>
    <s v="Ahmed Khalf"/>
    <x v="2"/>
    <x v="2"/>
    <m/>
    <n v="400"/>
    <n v="400"/>
    <m/>
    <m/>
    <x v="0"/>
    <m/>
    <n v="400"/>
    <n v="400"/>
    <x v="0"/>
    <m/>
    <n v="0.5"/>
    <n v="200"/>
    <n v="200"/>
  </r>
  <r>
    <n v="438"/>
    <x v="26"/>
    <s v="Mahdy Ahmed"/>
    <x v="16"/>
    <x v="2"/>
    <m/>
    <n v="500"/>
    <n v="500"/>
    <m/>
    <m/>
    <x v="3"/>
    <n v="140"/>
    <n v="360"/>
    <n v="360"/>
    <x v="0"/>
    <m/>
    <n v="0.5"/>
    <n v="180"/>
    <n v="180"/>
  </r>
  <r>
    <n v="439"/>
    <x v="26"/>
    <s v="Hadeel Hussein"/>
    <x v="16"/>
    <x v="2"/>
    <m/>
    <n v="500"/>
    <n v="500"/>
    <m/>
    <m/>
    <x v="2"/>
    <n v="350"/>
    <n v="150"/>
    <n v="150"/>
    <x v="0"/>
    <m/>
    <n v="0.5"/>
    <n v="75"/>
    <n v="75"/>
  </r>
  <r>
    <n v="440"/>
    <x v="26"/>
    <s v="Seham Mohammed"/>
    <x v="16"/>
    <x v="2"/>
    <m/>
    <n v="500"/>
    <n v="500"/>
    <m/>
    <m/>
    <x v="2"/>
    <n v="350"/>
    <n v="150"/>
    <n v="150"/>
    <x v="0"/>
    <m/>
    <n v="0.5"/>
    <n v="75"/>
    <n v="75"/>
  </r>
  <r>
    <n v="441"/>
    <x v="26"/>
    <s v="Haytham Bahaa"/>
    <x v="16"/>
    <x v="2"/>
    <m/>
    <n v="500"/>
    <n v="500"/>
    <m/>
    <m/>
    <x v="0"/>
    <m/>
    <n v="500"/>
    <n v="500"/>
    <x v="0"/>
    <m/>
    <n v="0.5"/>
    <n v="250"/>
    <n v="250"/>
  </r>
  <r>
    <n v="442"/>
    <x v="26"/>
    <s v="Habiba Ehab"/>
    <x v="16"/>
    <x v="1"/>
    <m/>
    <n v="100"/>
    <n v="100"/>
    <m/>
    <m/>
    <x v="0"/>
    <m/>
    <n v="100"/>
    <n v="100"/>
    <x v="0"/>
    <m/>
    <n v="0.5"/>
    <n v="50"/>
    <n v="50"/>
  </r>
  <r>
    <n v="443"/>
    <x v="26"/>
    <s v="Youssef Essam"/>
    <x v="16"/>
    <x v="2"/>
    <m/>
    <n v="500"/>
    <n v="500"/>
    <m/>
    <m/>
    <x v="0"/>
    <m/>
    <n v="500"/>
    <n v="500"/>
    <x v="0"/>
    <m/>
    <n v="0.5"/>
    <n v="250"/>
    <n v="250"/>
  </r>
  <r>
    <n v="444"/>
    <x v="26"/>
    <s v="So3ad Saleh"/>
    <x v="3"/>
    <x v="2"/>
    <m/>
    <n v="400"/>
    <n v="400"/>
    <m/>
    <m/>
    <x v="0"/>
    <m/>
    <n v="400"/>
    <n v="400"/>
    <x v="0"/>
    <m/>
    <n v="0.5"/>
    <n v="200"/>
    <n v="200"/>
  </r>
  <r>
    <n v="445"/>
    <x v="26"/>
    <s v="Sahar Kamal"/>
    <x v="3"/>
    <x v="2"/>
    <m/>
    <n v="400"/>
    <n v="400"/>
    <m/>
    <m/>
    <x v="0"/>
    <m/>
    <n v="400"/>
    <n v="400"/>
    <x v="0"/>
    <m/>
    <n v="0.5"/>
    <n v="200"/>
    <n v="200"/>
  </r>
  <r>
    <n v="446"/>
    <x v="26"/>
    <s v="Huda Fathy"/>
    <x v="3"/>
    <x v="1"/>
    <s v="dressing"/>
    <n v="200"/>
    <n v="200"/>
    <m/>
    <m/>
    <x v="0"/>
    <m/>
    <n v="200"/>
    <n v="200"/>
    <x v="0"/>
    <m/>
    <n v="0.5"/>
    <n v="100"/>
    <n v="100"/>
  </r>
  <r>
    <n v="447"/>
    <x v="26"/>
    <s v="Kamel Mohamed"/>
    <x v="3"/>
    <x v="1"/>
    <m/>
    <n v="100"/>
    <n v="100"/>
    <m/>
    <m/>
    <x v="0"/>
    <m/>
    <n v="100"/>
    <n v="100"/>
    <x v="0"/>
    <m/>
    <n v="0.5"/>
    <n v="50"/>
    <n v="50"/>
  </r>
  <r>
    <n v="448"/>
    <x v="26"/>
    <s v="Rehab Kamel"/>
    <x v="3"/>
    <x v="1"/>
    <s v="dressing/ voda cash"/>
    <n v="200"/>
    <n v="0"/>
    <n v="200"/>
    <m/>
    <x v="0"/>
    <m/>
    <n v="0"/>
    <n v="200"/>
    <x v="0"/>
    <m/>
    <n v="0.5"/>
    <n v="100"/>
    <n v="100"/>
  </r>
  <r>
    <n v="449"/>
    <x v="26"/>
    <s v="Ebrahim Ali"/>
    <x v="5"/>
    <x v="2"/>
    <m/>
    <n v="400"/>
    <n v="400"/>
    <m/>
    <m/>
    <x v="0"/>
    <m/>
    <n v="400"/>
    <n v="400"/>
    <x v="0"/>
    <m/>
    <n v="0.5"/>
    <n v="200"/>
    <n v="200"/>
  </r>
  <r>
    <n v="450"/>
    <x v="26"/>
    <s v="Babahllah Bakhet"/>
    <x v="5"/>
    <x v="1"/>
    <m/>
    <n v="100"/>
    <n v="100"/>
    <m/>
    <m/>
    <x v="0"/>
    <m/>
    <n v="100"/>
    <n v="100"/>
    <x v="0"/>
    <m/>
    <n v="0.5"/>
    <n v="50"/>
    <n v="50"/>
  </r>
  <r>
    <n v="451"/>
    <x v="26"/>
    <s v="Joudy Ezzat"/>
    <x v="27"/>
    <x v="1"/>
    <s v="حشو عادي للاسنان"/>
    <n v="1400"/>
    <n v="1400"/>
    <m/>
    <m/>
    <x v="0"/>
    <m/>
    <n v="1400"/>
    <n v="1400"/>
    <x v="0"/>
    <m/>
    <n v="0.4"/>
    <n v="560"/>
    <n v="560"/>
  </r>
  <r>
    <n v="452"/>
    <x v="26"/>
    <s v="Emad Salah"/>
    <x v="27"/>
    <x v="2"/>
    <m/>
    <n v="200"/>
    <n v="200"/>
    <m/>
    <m/>
    <x v="0"/>
    <m/>
    <n v="200"/>
    <n v="200"/>
    <x v="0"/>
    <m/>
    <n v="0.4"/>
    <n v="80"/>
    <n v="80"/>
  </r>
  <r>
    <n v="453"/>
    <x v="26"/>
    <s v="Yara Hassan"/>
    <x v="1"/>
    <x v="2"/>
    <m/>
    <n v="600"/>
    <n v="600"/>
    <m/>
    <n v="300"/>
    <x v="0"/>
    <m/>
    <n v="300"/>
    <n v="300"/>
    <x v="0"/>
    <m/>
    <n v="0.5"/>
    <n v="300"/>
    <n v="0"/>
  </r>
  <r>
    <n v="454"/>
    <x v="26"/>
    <s v="Moustafa Abdelaziz"/>
    <x v="1"/>
    <x v="1"/>
    <m/>
    <n v="300"/>
    <n v="300"/>
    <m/>
    <n v="300"/>
    <x v="0"/>
    <m/>
    <n v="0"/>
    <n v="0"/>
    <x v="0"/>
    <m/>
    <n v="0.5"/>
    <n v="150"/>
    <n v="-150"/>
  </r>
  <r>
    <n v="455"/>
    <x v="26"/>
    <s v="Ayman Zaki"/>
    <x v="1"/>
    <x v="2"/>
    <m/>
    <n v="600"/>
    <n v="600"/>
    <m/>
    <n v="300"/>
    <x v="0"/>
    <m/>
    <n v="300"/>
    <n v="300"/>
    <x v="0"/>
    <m/>
    <n v="0.5"/>
    <n v="300"/>
    <n v="0"/>
  </r>
  <r>
    <n v="456"/>
    <x v="26"/>
    <s v="Kaha Soltan"/>
    <x v="1"/>
    <x v="1"/>
    <m/>
    <n v="100"/>
    <n v="100"/>
    <m/>
    <n v="50"/>
    <x v="0"/>
    <m/>
    <n v="50"/>
    <n v="50"/>
    <x v="0"/>
    <m/>
    <n v="0.5"/>
    <n v="50"/>
    <n v="0"/>
  </r>
  <r>
    <n v="457"/>
    <x v="26"/>
    <s v="Tamer Azzam"/>
    <x v="1"/>
    <x v="1"/>
    <m/>
    <n v="100"/>
    <n v="100"/>
    <m/>
    <n v="50"/>
    <x v="0"/>
    <m/>
    <n v="50"/>
    <n v="50"/>
    <x v="0"/>
    <m/>
    <n v="0.5"/>
    <n v="50"/>
    <n v="0"/>
  </r>
  <r>
    <n v="458"/>
    <x v="26"/>
    <s v="Abdelrahman Yousef"/>
    <x v="1"/>
    <x v="2"/>
    <m/>
    <n v="600"/>
    <n v="600"/>
    <m/>
    <n v="300"/>
    <x v="0"/>
    <m/>
    <n v="300"/>
    <n v="300"/>
    <x v="0"/>
    <m/>
    <n v="0.5"/>
    <n v="300"/>
    <n v="0"/>
  </r>
  <r>
    <n v="459"/>
    <x v="26"/>
    <s v="Aliaa Moustafa"/>
    <x v="1"/>
    <x v="1"/>
    <s v="instapay"/>
    <n v="100"/>
    <n v="0"/>
    <n v="100"/>
    <n v="50"/>
    <x v="0"/>
    <m/>
    <n v="-50"/>
    <n v="50"/>
    <x v="0"/>
    <m/>
    <n v="0.5"/>
    <n v="50"/>
    <n v="0"/>
  </r>
  <r>
    <n v="460"/>
    <x v="26"/>
    <s v="Sanaa Ali"/>
    <x v="12"/>
    <x v="2"/>
    <m/>
    <n v="600"/>
    <n v="600"/>
    <m/>
    <n v="300"/>
    <x v="0"/>
    <m/>
    <n v="300"/>
    <n v="300"/>
    <x v="0"/>
    <m/>
    <n v="0.5"/>
    <n v="300"/>
    <n v="0"/>
  </r>
  <r>
    <n v="461"/>
    <x v="26"/>
    <s v="Ali Fawzy"/>
    <x v="12"/>
    <x v="1"/>
    <m/>
    <n v="300"/>
    <n v="300"/>
    <m/>
    <n v="150"/>
    <x v="0"/>
    <m/>
    <n v="150"/>
    <n v="150"/>
    <x v="0"/>
    <m/>
    <n v="0.5"/>
    <n v="150"/>
    <n v="0"/>
  </r>
  <r>
    <n v="462"/>
    <x v="26"/>
    <s v="Ma3za Ahmed"/>
    <x v="12"/>
    <x v="1"/>
    <m/>
    <n v="300"/>
    <n v="300"/>
    <m/>
    <n v="150"/>
    <x v="0"/>
    <m/>
    <n v="150"/>
    <n v="150"/>
    <x v="0"/>
    <m/>
    <n v="0.5"/>
    <n v="150"/>
    <n v="0"/>
  </r>
  <r>
    <n v="463"/>
    <x v="26"/>
    <s v="Heba Saeid"/>
    <x v="12"/>
    <x v="2"/>
    <s v="voda Cash"/>
    <n v="600"/>
    <n v="0"/>
    <n v="600"/>
    <n v="300"/>
    <x v="0"/>
    <m/>
    <n v="-300"/>
    <n v="300"/>
    <x v="0"/>
    <m/>
    <n v="0.5"/>
    <n v="300"/>
    <n v="0"/>
  </r>
  <r>
    <n v="464"/>
    <x v="26"/>
    <s v="Zaiad Yaser"/>
    <x v="4"/>
    <x v="2"/>
    <m/>
    <n v="400"/>
    <n v="400"/>
    <m/>
    <m/>
    <x v="2"/>
    <n v="250"/>
    <n v="150"/>
    <n v="150"/>
    <x v="0"/>
    <m/>
    <n v="0.5"/>
    <n v="75"/>
    <n v="75"/>
  </r>
  <r>
    <n v="465"/>
    <x v="26"/>
    <s v="Babahllah Bakhet"/>
    <x v="4"/>
    <x v="2"/>
    <m/>
    <n v="400"/>
    <n v="400"/>
    <m/>
    <m/>
    <x v="0"/>
    <m/>
    <n v="400"/>
    <n v="400"/>
    <x v="0"/>
    <m/>
    <n v="0.5"/>
    <n v="200"/>
    <n v="200"/>
  </r>
  <r>
    <n v="466"/>
    <x v="26"/>
    <s v="Waled Soliman"/>
    <x v="4"/>
    <x v="2"/>
    <m/>
    <n v="400"/>
    <n v="400"/>
    <m/>
    <m/>
    <x v="0"/>
    <m/>
    <n v="400"/>
    <n v="400"/>
    <x v="0"/>
    <m/>
    <n v="0.5"/>
    <n v="200"/>
    <n v="200"/>
  </r>
  <r>
    <n v="467"/>
    <x v="26"/>
    <s v="Waled Soliman"/>
    <x v="4"/>
    <x v="3"/>
    <s v="ظفر غائر + ازالة فطريات"/>
    <n v="1000"/>
    <n v="1000"/>
    <m/>
    <m/>
    <x v="0"/>
    <m/>
    <n v="1000"/>
    <n v="1000"/>
    <x v="0"/>
    <m/>
    <n v="0.5"/>
    <n v="500"/>
    <n v="500"/>
  </r>
  <r>
    <n v="468"/>
    <x v="26"/>
    <s v="Abdelbaset Mahmoud"/>
    <x v="19"/>
    <x v="1"/>
    <m/>
    <n v="100"/>
    <n v="100"/>
    <m/>
    <n v="50"/>
    <x v="0"/>
    <m/>
    <n v="50"/>
    <n v="50"/>
    <x v="0"/>
    <m/>
    <n v="0.5"/>
    <n v="50"/>
    <n v="0"/>
  </r>
  <r>
    <n v="469"/>
    <x v="26"/>
    <s v="Mohamed Emad"/>
    <x v="19"/>
    <x v="2"/>
    <m/>
    <n v="500"/>
    <n v="500"/>
    <m/>
    <n v="250"/>
    <x v="0"/>
    <m/>
    <n v="250"/>
    <n v="250"/>
    <x v="0"/>
    <m/>
    <n v="0.5"/>
    <n v="250"/>
    <n v="0"/>
  </r>
  <r>
    <n v="470"/>
    <x v="26"/>
    <s v="Ahmed Mahmoud"/>
    <x v="19"/>
    <x v="2"/>
    <m/>
    <n v="500"/>
    <n v="500"/>
    <m/>
    <n v="200"/>
    <x v="1"/>
    <n v="100"/>
    <n v="200"/>
    <n v="200"/>
    <x v="0"/>
    <m/>
    <n v="0.5"/>
    <n v="200"/>
    <n v="0"/>
  </r>
  <r>
    <n v="471"/>
    <x v="26"/>
    <s v="Yassmin 3amer"/>
    <x v="24"/>
    <x v="1"/>
    <m/>
    <n v="100"/>
    <n v="100"/>
    <m/>
    <n v="50"/>
    <x v="0"/>
    <m/>
    <n v="50"/>
    <n v="50"/>
    <x v="0"/>
    <m/>
    <n v="0.5"/>
    <n v="50"/>
    <n v="0"/>
  </r>
  <r>
    <n v="472"/>
    <x v="26"/>
    <s v="Sawsan Elsafie3"/>
    <x v="13"/>
    <x v="2"/>
    <m/>
    <n v="400"/>
    <n v="400"/>
    <m/>
    <n v="160"/>
    <x v="1"/>
    <n v="80"/>
    <n v="160"/>
    <n v="160"/>
    <x v="0"/>
    <m/>
    <n v="0.5"/>
    <n v="160"/>
    <n v="0"/>
  </r>
  <r>
    <n v="473"/>
    <x v="26"/>
    <s v="Omima Ibrahim"/>
    <x v="31"/>
    <x v="0"/>
    <m/>
    <n v="0"/>
    <n v="0"/>
    <m/>
    <m/>
    <x v="0"/>
    <m/>
    <n v="0"/>
    <n v="0"/>
    <x v="0"/>
    <m/>
    <n v="0.5"/>
    <n v="0"/>
    <n v="0"/>
  </r>
  <r>
    <n v="474"/>
    <x v="26"/>
    <s v="Afaf"/>
    <x v="31"/>
    <x v="0"/>
    <m/>
    <n v="0"/>
    <n v="0"/>
    <m/>
    <m/>
    <x v="0"/>
    <m/>
    <n v="0"/>
    <n v="0"/>
    <x v="0"/>
    <m/>
    <n v="0.5"/>
    <n v="0"/>
    <n v="0"/>
  </r>
  <r>
    <n v="475"/>
    <x v="26"/>
    <s v="Malek Mohamed"/>
    <x v="31"/>
    <x v="0"/>
    <m/>
    <n v="0"/>
    <n v="0"/>
    <m/>
    <m/>
    <x v="0"/>
    <m/>
    <n v="0"/>
    <n v="0"/>
    <x v="0"/>
    <m/>
    <n v="0.5"/>
    <n v="0"/>
    <n v="0"/>
  </r>
  <r>
    <n v="476"/>
    <x v="26"/>
    <s v="Shimaa Mohamed"/>
    <x v="6"/>
    <x v="2"/>
    <s v="تحت حساب حشو"/>
    <n v="1000"/>
    <n v="1000"/>
    <m/>
    <m/>
    <x v="0"/>
    <m/>
    <n v="1000"/>
    <n v="1000"/>
    <x v="0"/>
    <m/>
    <n v="0.5"/>
    <n v="500"/>
    <n v="500"/>
  </r>
  <r>
    <n v="477"/>
    <x v="26"/>
    <s v="Kamel Mohamed"/>
    <x v="8"/>
    <x v="3"/>
    <s v="اختبار + حقنة"/>
    <n v="50"/>
    <n v="50"/>
    <m/>
    <m/>
    <x v="0"/>
    <m/>
    <n v="50"/>
    <n v="50"/>
    <x v="0"/>
    <m/>
    <n v="0"/>
    <n v="0"/>
    <n v="0"/>
  </r>
  <r>
    <n v="478"/>
    <x v="27"/>
    <s v="Abdelfattah A ElHakeim"/>
    <x v="4"/>
    <x v="2"/>
    <m/>
    <n v="400"/>
    <n v="400"/>
    <m/>
    <m/>
    <x v="2"/>
    <n v="250"/>
    <n v="150"/>
    <n v="150"/>
    <x v="0"/>
    <m/>
    <n v="0.5"/>
    <n v="75"/>
    <n v="75"/>
  </r>
  <r>
    <n v="479"/>
    <x v="27"/>
    <s v="Abdelfattah A ElHakeim"/>
    <x v="4"/>
    <x v="3"/>
    <s v="dressing"/>
    <n v="500"/>
    <n v="500"/>
    <m/>
    <m/>
    <x v="0"/>
    <m/>
    <n v="500"/>
    <n v="500"/>
    <x v="0"/>
    <m/>
    <n v="0.5"/>
    <n v="250"/>
    <n v="250"/>
  </r>
  <r>
    <n v="480"/>
    <x v="27"/>
    <s v="Ebraheim  M Shabib"/>
    <x v="4"/>
    <x v="2"/>
    <m/>
    <n v="400"/>
    <n v="400"/>
    <m/>
    <m/>
    <x v="2"/>
    <n v="250"/>
    <n v="150"/>
    <n v="150"/>
    <x v="0"/>
    <m/>
    <n v="0.5"/>
    <n v="75"/>
    <n v="75"/>
  </r>
  <r>
    <n v="481"/>
    <x v="27"/>
    <s v="Mohamed Mahmoud"/>
    <x v="4"/>
    <x v="2"/>
    <m/>
    <n v="400"/>
    <n v="400"/>
    <m/>
    <m/>
    <x v="2"/>
    <n v="250"/>
    <n v="150"/>
    <n v="150"/>
    <x v="0"/>
    <m/>
    <n v="0.5"/>
    <n v="75"/>
    <n v="75"/>
  </r>
  <r>
    <n v="482"/>
    <x v="27"/>
    <s v="Hesham Ahmed"/>
    <x v="4"/>
    <x v="1"/>
    <s v="voda Cash"/>
    <n v="50"/>
    <n v="0"/>
    <n v="50"/>
    <m/>
    <x v="0"/>
    <m/>
    <n v="0"/>
    <n v="50"/>
    <x v="0"/>
    <m/>
    <n v="0.5"/>
    <n v="25"/>
    <n v="25"/>
  </r>
  <r>
    <n v="483"/>
    <x v="27"/>
    <s v="Talia Ahmed"/>
    <x v="4"/>
    <x v="2"/>
    <m/>
    <n v="400"/>
    <n v="400"/>
    <m/>
    <m/>
    <x v="0"/>
    <m/>
    <n v="400"/>
    <n v="400"/>
    <x v="0"/>
    <m/>
    <n v="0.5"/>
    <n v="200"/>
    <n v="200"/>
  </r>
  <r>
    <n v="484"/>
    <x v="27"/>
    <s v="Ahmed M. Soliman"/>
    <x v="4"/>
    <x v="1"/>
    <m/>
    <n v="50"/>
    <n v="50"/>
    <m/>
    <m/>
    <x v="0"/>
    <m/>
    <n v="50"/>
    <n v="50"/>
    <x v="0"/>
    <m/>
    <n v="0.5"/>
    <n v="25"/>
    <n v="25"/>
  </r>
  <r>
    <n v="485"/>
    <x v="27"/>
    <s v="Mervat Mahrous"/>
    <x v="5"/>
    <x v="1"/>
    <m/>
    <n v="100"/>
    <n v="100"/>
    <m/>
    <m/>
    <x v="0"/>
    <m/>
    <n v="100"/>
    <n v="100"/>
    <x v="0"/>
    <m/>
    <n v="0.5"/>
    <n v="50"/>
    <n v="50"/>
  </r>
  <r>
    <n v="486"/>
    <x v="27"/>
    <s v="So3ad Saleh"/>
    <x v="3"/>
    <x v="1"/>
    <m/>
    <n v="100"/>
    <n v="100"/>
    <m/>
    <m/>
    <x v="0"/>
    <m/>
    <n v="100"/>
    <n v="100"/>
    <x v="0"/>
    <m/>
    <n v="0.5"/>
    <n v="50"/>
    <n v="50"/>
  </r>
  <r>
    <n v="487"/>
    <x v="27"/>
    <s v="Tamer Mahmoud"/>
    <x v="3"/>
    <x v="2"/>
    <s v="dressing"/>
    <n v="600"/>
    <n v="600"/>
    <m/>
    <m/>
    <x v="0"/>
    <m/>
    <n v="600"/>
    <n v="600"/>
    <x v="0"/>
    <m/>
    <n v="0.5"/>
    <n v="300"/>
    <n v="300"/>
  </r>
  <r>
    <n v="488"/>
    <x v="27"/>
    <s v="Arej Moustafa"/>
    <x v="10"/>
    <x v="2"/>
    <m/>
    <n v="400"/>
    <n v="400"/>
    <m/>
    <n v="160"/>
    <x v="1"/>
    <n v="80"/>
    <n v="160"/>
    <n v="160"/>
    <x v="0"/>
    <m/>
    <n v="0.5"/>
    <n v="160"/>
    <n v="0"/>
  </r>
  <r>
    <n v="489"/>
    <x v="27"/>
    <s v="Esraa Magdy"/>
    <x v="18"/>
    <x v="2"/>
    <m/>
    <n v="400"/>
    <n v="400"/>
    <m/>
    <n v="160"/>
    <x v="1"/>
    <n v="80"/>
    <n v="160"/>
    <n v="160"/>
    <x v="0"/>
    <m/>
    <n v="0.5"/>
    <n v="160"/>
    <n v="0"/>
  </r>
  <r>
    <n v="490"/>
    <x v="27"/>
    <s v="Ahmed Elsayed"/>
    <x v="6"/>
    <x v="1"/>
    <m/>
    <n v="0"/>
    <n v="0"/>
    <m/>
    <m/>
    <x v="0"/>
    <m/>
    <n v="0"/>
    <n v="0"/>
    <x v="0"/>
    <m/>
    <n v="0.5"/>
    <n v="0"/>
    <n v="0"/>
  </r>
  <r>
    <n v="491"/>
    <x v="27"/>
    <s v="So3ad Saleh"/>
    <x v="8"/>
    <x v="3"/>
    <s v="ECG"/>
    <n v="200"/>
    <n v="200"/>
    <m/>
    <m/>
    <x v="0"/>
    <m/>
    <n v="200"/>
    <n v="200"/>
    <x v="0"/>
    <m/>
    <n v="0"/>
    <n v="0"/>
    <n v="0"/>
  </r>
  <r>
    <n v="492"/>
    <x v="27"/>
    <s v="Samar 3oqaily"/>
    <x v="8"/>
    <x v="3"/>
    <s v="فك غرز"/>
    <n v="100"/>
    <n v="100"/>
    <m/>
    <m/>
    <x v="0"/>
    <m/>
    <n v="100"/>
    <n v="100"/>
    <x v="0"/>
    <m/>
    <n v="0"/>
    <n v="0"/>
    <n v="0"/>
  </r>
  <r>
    <n v="493"/>
    <x v="27"/>
    <s v="Mervat Mahrous"/>
    <x v="8"/>
    <x v="3"/>
    <s v="حقنة عضل"/>
    <n v="20"/>
    <n v="20"/>
    <m/>
    <m/>
    <x v="0"/>
    <m/>
    <n v="20"/>
    <n v="20"/>
    <x v="0"/>
    <m/>
    <n v="0"/>
    <n v="0"/>
    <n v="0"/>
  </r>
  <r>
    <n v="494"/>
    <x v="28"/>
    <s v="Salma Soliman"/>
    <x v="1"/>
    <x v="2"/>
    <m/>
    <n v="600"/>
    <n v="600"/>
    <m/>
    <n v="300"/>
    <x v="0"/>
    <m/>
    <n v="300"/>
    <n v="300"/>
    <x v="0"/>
    <m/>
    <n v="0.5"/>
    <n v="300"/>
    <n v="0"/>
  </r>
  <r>
    <n v="495"/>
    <x v="28"/>
    <s v="Yara Hassan"/>
    <x v="1"/>
    <x v="1"/>
    <m/>
    <n v="100"/>
    <n v="100"/>
    <m/>
    <n v="50"/>
    <x v="0"/>
    <m/>
    <n v="50"/>
    <n v="50"/>
    <x v="0"/>
    <m/>
    <n v="0.5"/>
    <n v="50"/>
    <n v="0"/>
  </r>
  <r>
    <n v="496"/>
    <x v="28"/>
    <s v="Alaa Ibrahim"/>
    <x v="1"/>
    <x v="1"/>
    <m/>
    <n v="100"/>
    <n v="100"/>
    <m/>
    <n v="50"/>
    <x v="0"/>
    <m/>
    <n v="50"/>
    <n v="50"/>
    <x v="0"/>
    <m/>
    <n v="0.5"/>
    <n v="50"/>
    <n v="0"/>
  </r>
  <r>
    <n v="497"/>
    <x v="28"/>
    <s v="Bahaa Sobhy"/>
    <x v="9"/>
    <x v="2"/>
    <m/>
    <n v="600"/>
    <n v="600"/>
    <m/>
    <n v="110"/>
    <x v="2"/>
    <n v="380"/>
    <n v="110"/>
    <n v="110"/>
    <x v="0"/>
    <m/>
    <n v="0.5"/>
    <n v="110"/>
    <n v="0"/>
  </r>
  <r>
    <n v="498"/>
    <x v="28"/>
    <s v="Mai Hamdy"/>
    <x v="9"/>
    <x v="1"/>
    <m/>
    <n v="0"/>
    <n v="0"/>
    <m/>
    <m/>
    <x v="0"/>
    <m/>
    <n v="0"/>
    <n v="0"/>
    <x v="0"/>
    <m/>
    <n v="0.5"/>
    <n v="0"/>
    <n v="0"/>
  </r>
  <r>
    <n v="499"/>
    <x v="28"/>
    <s v="Ahmed Hossam"/>
    <x v="4"/>
    <x v="2"/>
    <m/>
    <n v="400"/>
    <n v="400"/>
    <m/>
    <m/>
    <x v="2"/>
    <n v="250"/>
    <n v="150"/>
    <n v="150"/>
    <x v="0"/>
    <m/>
    <n v="0.5"/>
    <n v="75"/>
    <n v="75"/>
  </r>
  <r>
    <n v="500"/>
    <x v="28"/>
    <s v="Eman M. Refaat"/>
    <x v="4"/>
    <x v="1"/>
    <m/>
    <n v="50"/>
    <n v="50"/>
    <m/>
    <m/>
    <x v="0"/>
    <m/>
    <n v="50"/>
    <n v="50"/>
    <x v="0"/>
    <m/>
    <n v="0.5"/>
    <n v="25"/>
    <n v="25"/>
  </r>
  <r>
    <n v="501"/>
    <x v="28"/>
    <s v="Ahmed Alaa"/>
    <x v="4"/>
    <x v="2"/>
    <m/>
    <n v="400"/>
    <n v="400"/>
    <m/>
    <m/>
    <x v="0"/>
    <m/>
    <n v="400"/>
    <n v="400"/>
    <x v="0"/>
    <m/>
    <n v="0.5"/>
    <n v="200"/>
    <n v="200"/>
  </r>
  <r>
    <n v="502"/>
    <x v="28"/>
    <s v="Shimaa Emad"/>
    <x v="4"/>
    <x v="2"/>
    <m/>
    <n v="400"/>
    <n v="400"/>
    <m/>
    <m/>
    <x v="0"/>
    <m/>
    <n v="400"/>
    <n v="400"/>
    <x v="0"/>
    <m/>
    <n v="0.5"/>
    <n v="200"/>
    <n v="200"/>
  </r>
  <r>
    <n v="503"/>
    <x v="28"/>
    <s v="Makka Ramadan"/>
    <x v="4"/>
    <x v="2"/>
    <s v="dressing"/>
    <n v="650"/>
    <n v="650"/>
    <m/>
    <m/>
    <x v="0"/>
    <m/>
    <n v="650"/>
    <n v="650"/>
    <x v="0"/>
    <m/>
    <n v="0.5"/>
    <n v="325"/>
    <n v="325"/>
  </r>
  <r>
    <n v="504"/>
    <x v="28"/>
    <s v="Shimaa M. Qadry"/>
    <x v="6"/>
    <x v="1"/>
    <m/>
    <n v="0"/>
    <n v="0"/>
    <m/>
    <m/>
    <x v="0"/>
    <m/>
    <n v="0"/>
    <n v="0"/>
    <x v="0"/>
    <m/>
    <n v="0.5"/>
    <n v="0"/>
    <n v="0"/>
  </r>
  <r>
    <n v="505"/>
    <x v="28"/>
    <s v="Mohamed Emad"/>
    <x v="19"/>
    <x v="1"/>
    <m/>
    <n v="100"/>
    <n v="100"/>
    <m/>
    <n v="50"/>
    <x v="0"/>
    <m/>
    <n v="50"/>
    <n v="50"/>
    <x v="0"/>
    <m/>
    <n v="0.5"/>
    <n v="50"/>
    <n v="0"/>
  </r>
  <r>
    <n v="506"/>
    <x v="28"/>
    <s v="Farida Elnahrawy"/>
    <x v="31"/>
    <x v="0"/>
    <m/>
    <n v="400"/>
    <n v="400"/>
    <m/>
    <m/>
    <x v="0"/>
    <m/>
    <n v="400"/>
    <n v="400"/>
    <x v="0"/>
    <m/>
    <n v="0.5"/>
    <n v="200"/>
    <n v="200"/>
  </r>
  <r>
    <n v="507"/>
    <x v="28"/>
    <s v="Omima Ibrahim"/>
    <x v="31"/>
    <x v="0"/>
    <m/>
    <n v="0"/>
    <n v="0"/>
    <m/>
    <m/>
    <x v="0"/>
    <m/>
    <n v="0"/>
    <n v="0"/>
    <x v="0"/>
    <m/>
    <n v="0.5"/>
    <n v="0"/>
    <n v="0"/>
  </r>
  <r>
    <n v="508"/>
    <x v="29"/>
    <s v="Mohammed Salah"/>
    <x v="23"/>
    <x v="0"/>
    <s v="جلسة تخاطب"/>
    <n v="350"/>
    <n v="350"/>
    <m/>
    <n v="175"/>
    <x v="0"/>
    <m/>
    <n v="175"/>
    <n v="175"/>
    <x v="0"/>
    <m/>
    <n v="0.5"/>
    <n v="175"/>
    <n v="0"/>
  </r>
  <r>
    <n v="509"/>
    <x v="29"/>
    <s v="Mohamed Abdelwa7ed"/>
    <x v="16"/>
    <x v="2"/>
    <m/>
    <n v="600"/>
    <n v="600"/>
    <m/>
    <m/>
    <x v="2"/>
    <n v="350"/>
    <n v="250"/>
    <n v="250"/>
    <x v="0"/>
    <m/>
    <n v="0.5"/>
    <n v="125"/>
    <n v="125"/>
  </r>
  <r>
    <n v="510"/>
    <x v="29"/>
    <s v="Nefeisa Sayed"/>
    <x v="16"/>
    <x v="2"/>
    <m/>
    <n v="600"/>
    <n v="600"/>
    <m/>
    <m/>
    <x v="2"/>
    <n v="350"/>
    <n v="250"/>
    <n v="250"/>
    <x v="0"/>
    <m/>
    <n v="0.5"/>
    <n v="125"/>
    <n v="125"/>
  </r>
  <r>
    <n v="511"/>
    <x v="29"/>
    <s v="Ghofran Daahan"/>
    <x v="16"/>
    <x v="2"/>
    <m/>
    <n v="500"/>
    <n v="500"/>
    <m/>
    <m/>
    <x v="3"/>
    <n v="140"/>
    <n v="360"/>
    <n v="360"/>
    <x v="0"/>
    <m/>
    <n v="0.5"/>
    <n v="180"/>
    <n v="180"/>
  </r>
  <r>
    <n v="512"/>
    <x v="29"/>
    <s v="Rana Dahy"/>
    <x v="16"/>
    <x v="2"/>
    <m/>
    <n v="500"/>
    <n v="500"/>
    <m/>
    <m/>
    <x v="3"/>
    <n v="140"/>
    <n v="360"/>
    <n v="360"/>
    <x v="0"/>
    <m/>
    <n v="0.5"/>
    <n v="180"/>
    <n v="180"/>
  </r>
  <r>
    <n v="513"/>
    <x v="29"/>
    <s v="Faten Abd Rabo"/>
    <x v="16"/>
    <x v="2"/>
    <m/>
    <n v="500"/>
    <n v="500"/>
    <m/>
    <m/>
    <x v="3"/>
    <n v="140"/>
    <n v="360"/>
    <n v="360"/>
    <x v="0"/>
    <m/>
    <n v="0.5"/>
    <n v="180"/>
    <n v="180"/>
  </r>
  <r>
    <n v="514"/>
    <x v="29"/>
    <s v="Adel Aziz"/>
    <x v="16"/>
    <x v="2"/>
    <s v="شامل"/>
    <n v="360"/>
    <n v="0"/>
    <n v="360"/>
    <m/>
    <x v="2"/>
    <m/>
    <n v="0"/>
    <n v="360"/>
    <x v="0"/>
    <m/>
    <n v="0.5"/>
    <n v="180"/>
    <n v="180"/>
  </r>
  <r>
    <n v="515"/>
    <x v="29"/>
    <s v="Haythem Bahaa"/>
    <x v="16"/>
    <x v="1"/>
    <m/>
    <n v="100"/>
    <n v="100"/>
    <m/>
    <m/>
    <x v="0"/>
    <m/>
    <n v="100"/>
    <n v="100"/>
    <x v="0"/>
    <m/>
    <n v="0.5"/>
    <n v="50"/>
    <n v="50"/>
  </r>
  <r>
    <n v="516"/>
    <x v="29"/>
    <s v="Ghaidaa Osama"/>
    <x v="32"/>
    <x v="2"/>
    <m/>
    <n v="400"/>
    <n v="400"/>
    <m/>
    <n v="160"/>
    <x v="1"/>
    <n v="80"/>
    <n v="160"/>
    <n v="160"/>
    <x v="0"/>
    <m/>
    <n v="0.5"/>
    <n v="160"/>
    <n v="0"/>
  </r>
  <r>
    <n v="517"/>
    <x v="29"/>
    <s v="Ghaidaa Osama"/>
    <x v="32"/>
    <x v="3"/>
    <m/>
    <n v="500"/>
    <n v="0"/>
    <n v="500"/>
    <n v="300"/>
    <x v="0"/>
    <m/>
    <n v="-300"/>
    <n v="200"/>
    <x v="0"/>
    <m/>
    <n v="0.5"/>
    <n v="250"/>
    <n v="-50"/>
  </r>
  <r>
    <n v="518"/>
    <x v="29"/>
    <s v="Amr Ahmed"/>
    <x v="12"/>
    <x v="2"/>
    <m/>
    <n v="600"/>
    <n v="600"/>
    <m/>
    <n v="300"/>
    <x v="0"/>
    <m/>
    <n v="300"/>
    <n v="300"/>
    <x v="0"/>
    <m/>
    <n v="0.5"/>
    <n v="300"/>
    <n v="0"/>
  </r>
  <r>
    <n v="519"/>
    <x v="29"/>
    <s v="Eman Mousa "/>
    <x v="12"/>
    <x v="2"/>
    <m/>
    <n v="600"/>
    <n v="600"/>
    <m/>
    <n v="300"/>
    <x v="0"/>
    <m/>
    <n v="300"/>
    <n v="300"/>
    <x v="0"/>
    <m/>
    <n v="0.5"/>
    <n v="300"/>
    <n v="0"/>
  </r>
  <r>
    <n v="520"/>
    <x v="29"/>
    <s v="Mustafa Ali"/>
    <x v="12"/>
    <x v="2"/>
    <m/>
    <n v="600"/>
    <n v="600"/>
    <m/>
    <n v="300"/>
    <x v="0"/>
    <m/>
    <n v="300"/>
    <n v="300"/>
    <x v="0"/>
    <m/>
    <n v="0.5"/>
    <n v="300"/>
    <n v="0"/>
  </r>
  <r>
    <n v="521"/>
    <x v="29"/>
    <s v="Omar Ahmed"/>
    <x v="12"/>
    <x v="2"/>
    <m/>
    <n v="600"/>
    <n v="600"/>
    <m/>
    <n v="300"/>
    <x v="0"/>
    <m/>
    <n v="300"/>
    <n v="300"/>
    <x v="0"/>
    <m/>
    <n v="0.5"/>
    <n v="300"/>
    <n v="0"/>
  </r>
  <r>
    <n v="522"/>
    <x v="29"/>
    <s v="Afaf Mohammed"/>
    <x v="3"/>
    <x v="2"/>
    <m/>
    <n v="400"/>
    <n v="400"/>
    <m/>
    <m/>
    <x v="0"/>
    <m/>
    <n v="400"/>
    <n v="400"/>
    <x v="0"/>
    <m/>
    <n v="0.5"/>
    <n v="200"/>
    <n v="200"/>
  </r>
  <r>
    <n v="523"/>
    <x v="29"/>
    <s v="Sohair Abdelhameid"/>
    <x v="3"/>
    <x v="2"/>
    <m/>
    <n v="400"/>
    <n v="400"/>
    <m/>
    <m/>
    <x v="0"/>
    <m/>
    <n v="400"/>
    <n v="400"/>
    <x v="0"/>
    <m/>
    <n v="0.5"/>
    <n v="200"/>
    <n v="200"/>
  </r>
  <r>
    <n v="524"/>
    <x v="29"/>
    <s v="Sohair Abdelhameid"/>
    <x v="3"/>
    <x v="3"/>
    <s v="dressing+ RBS"/>
    <n v="280"/>
    <n v="280"/>
    <m/>
    <m/>
    <x v="0"/>
    <m/>
    <n v="280"/>
    <n v="280"/>
    <x v="0"/>
    <m/>
    <n v="0.5"/>
    <n v="140"/>
    <n v="140"/>
  </r>
  <r>
    <n v="525"/>
    <x v="29"/>
    <s v="Muhannad Ahmed"/>
    <x v="5"/>
    <x v="2"/>
    <m/>
    <n v="400"/>
    <n v="400"/>
    <m/>
    <m/>
    <x v="0"/>
    <m/>
    <n v="400"/>
    <n v="400"/>
    <x v="0"/>
    <m/>
    <n v="0.5"/>
    <n v="200"/>
    <n v="200"/>
  </r>
  <r>
    <n v="526"/>
    <x v="29"/>
    <s v="Hussein Mahmoud"/>
    <x v="2"/>
    <x v="2"/>
    <m/>
    <n v="400"/>
    <n v="400"/>
    <m/>
    <m/>
    <x v="0"/>
    <m/>
    <n v="400"/>
    <n v="400"/>
    <x v="0"/>
    <m/>
    <n v="0.5"/>
    <n v="200"/>
    <n v="200"/>
  </r>
  <r>
    <n v="527"/>
    <x v="29"/>
    <s v="Shimaa Mohamed"/>
    <x v="6"/>
    <x v="1"/>
    <m/>
    <n v="0"/>
    <n v="0"/>
    <m/>
    <m/>
    <x v="0"/>
    <m/>
    <n v="0"/>
    <n v="0"/>
    <x v="0"/>
    <m/>
    <n v="0.5"/>
    <n v="0"/>
    <n v="0"/>
  </r>
  <r>
    <n v="528"/>
    <x v="29"/>
    <s v="Fady Nabil"/>
    <x v="6"/>
    <x v="1"/>
    <m/>
    <n v="0"/>
    <n v="0"/>
    <m/>
    <m/>
    <x v="0"/>
    <m/>
    <n v="0"/>
    <n v="0"/>
    <x v="0"/>
    <m/>
    <n v="0.5"/>
    <n v="0"/>
    <n v="0"/>
  </r>
  <r>
    <n v="529"/>
    <x v="30"/>
    <s v="Obay Ahmed"/>
    <x v="4"/>
    <x v="2"/>
    <m/>
    <n v="400"/>
    <n v="400"/>
    <m/>
    <m/>
    <x v="2"/>
    <n v="250"/>
    <n v="150"/>
    <n v="150"/>
    <x v="0"/>
    <m/>
    <n v="0.5"/>
    <n v="75"/>
    <n v="75"/>
  </r>
  <r>
    <n v="530"/>
    <x v="30"/>
    <s v="Nour Ahmed"/>
    <x v="4"/>
    <x v="2"/>
    <s v="voda Cash"/>
    <n v="400"/>
    <n v="0"/>
    <n v="400"/>
    <m/>
    <x v="2"/>
    <n v="250"/>
    <n v="-250"/>
    <n v="150"/>
    <x v="0"/>
    <m/>
    <n v="0.5"/>
    <n v="75"/>
    <n v="75"/>
  </r>
  <r>
    <n v="531"/>
    <x v="30"/>
    <s v="Nour Ahmed"/>
    <x v="4"/>
    <x v="3"/>
    <s v="فتح خراج كبير تحت مخدر/_x000a_instapay"/>
    <n v="4000"/>
    <n v="300"/>
    <n v="3700"/>
    <m/>
    <x v="0"/>
    <m/>
    <n v="300"/>
    <n v="4000"/>
    <x v="0"/>
    <m/>
    <n v="0.5"/>
    <n v="2000"/>
    <n v="2000"/>
  </r>
  <r>
    <n v="532"/>
    <x v="30"/>
    <s v="Haidy Waleed"/>
    <x v="4"/>
    <x v="2"/>
    <m/>
    <n v="400"/>
    <n v="400"/>
    <m/>
    <m/>
    <x v="2"/>
    <n v="250"/>
    <n v="150"/>
    <n v="150"/>
    <x v="0"/>
    <m/>
    <n v="0.5"/>
    <n v="75"/>
    <n v="75"/>
  </r>
  <r>
    <n v="533"/>
    <x v="30"/>
    <s v="Ahmed Hussam"/>
    <x v="4"/>
    <x v="1"/>
    <m/>
    <n v="0"/>
    <n v="0"/>
    <m/>
    <m/>
    <x v="0"/>
    <m/>
    <n v="0"/>
    <n v="0"/>
    <x v="0"/>
    <m/>
    <n v="0.5"/>
    <n v="0"/>
    <n v="0"/>
  </r>
  <r>
    <n v="534"/>
    <x v="30"/>
    <s v="Obay Ahmed"/>
    <x v="4"/>
    <x v="3"/>
    <s v="خياطه تجميليه / instapay"/>
    <n v="1000"/>
    <n v="0"/>
    <n v="1000"/>
    <m/>
    <x v="0"/>
    <m/>
    <n v="0"/>
    <n v="1000"/>
    <x v="0"/>
    <m/>
    <n v="0.5"/>
    <n v="500"/>
    <n v="500"/>
  </r>
  <r>
    <n v="535"/>
    <x v="30"/>
    <s v="Yousef Essam"/>
    <x v="16"/>
    <x v="1"/>
    <m/>
    <n v="100"/>
    <n v="100"/>
    <m/>
    <m/>
    <x v="0"/>
    <m/>
    <n v="100"/>
    <n v="100"/>
    <x v="0"/>
    <m/>
    <n v="0.5"/>
    <n v="50"/>
    <n v="50"/>
  </r>
  <r>
    <n v="536"/>
    <x v="30"/>
    <s v="Maymuna Abdelrhman"/>
    <x v="16"/>
    <x v="2"/>
    <m/>
    <n v="600"/>
    <n v="600"/>
    <m/>
    <m/>
    <x v="2"/>
    <n v="350"/>
    <n v="250"/>
    <n v="250"/>
    <x v="0"/>
    <m/>
    <n v="0.5"/>
    <n v="125"/>
    <n v="125"/>
  </r>
  <r>
    <n v="537"/>
    <x v="30"/>
    <s v="Ashraf Mohammed"/>
    <x v="16"/>
    <x v="2"/>
    <m/>
    <n v="600"/>
    <n v="600"/>
    <m/>
    <m/>
    <x v="2"/>
    <n v="350"/>
    <n v="250"/>
    <n v="250"/>
    <x v="0"/>
    <m/>
    <n v="0.5"/>
    <n v="125"/>
    <n v="125"/>
  </r>
  <r>
    <n v="538"/>
    <x v="30"/>
    <s v="Mounera Ahmed"/>
    <x v="28"/>
    <x v="0"/>
    <s v="skin booster"/>
    <n v="650"/>
    <n v="650"/>
    <m/>
    <n v="390"/>
    <x v="0"/>
    <m/>
    <n v="260"/>
    <n v="260"/>
    <x v="0"/>
    <m/>
    <n v="0.6"/>
    <n v="390"/>
    <n v="0"/>
  </r>
  <r>
    <n v="539"/>
    <x v="30"/>
    <s v="Goudy Ezzat"/>
    <x v="27"/>
    <x v="1"/>
    <s v="حشو عادي للاسنان"/>
    <n v="1400"/>
    <n v="1400"/>
    <m/>
    <m/>
    <x v="0"/>
    <m/>
    <n v="1400"/>
    <n v="1400"/>
    <x v="0"/>
    <m/>
    <n v="0.4"/>
    <n v="560"/>
    <n v="560"/>
  </r>
  <r>
    <n v="540"/>
    <x v="30"/>
    <s v="Mohammed Adel"/>
    <x v="3"/>
    <x v="2"/>
    <m/>
    <n v="400"/>
    <n v="400"/>
    <m/>
    <m/>
    <x v="3"/>
    <n v="115"/>
    <n v="285"/>
    <n v="285"/>
    <x v="0"/>
    <m/>
    <n v="0.5"/>
    <n v="142.5"/>
    <n v="142.5"/>
  </r>
  <r>
    <n v="541"/>
    <x v="30"/>
    <s v="Mohammed Adel"/>
    <x v="3"/>
    <x v="1"/>
    <s v="dressing"/>
    <n v="250"/>
    <n v="250"/>
    <m/>
    <m/>
    <x v="0"/>
    <m/>
    <n v="250"/>
    <n v="250"/>
    <x v="0"/>
    <m/>
    <n v="0.5"/>
    <n v="125"/>
    <n v="125"/>
  </r>
  <r>
    <n v="542"/>
    <x v="30"/>
    <s v="Sondos Emad"/>
    <x v="3"/>
    <x v="2"/>
    <m/>
    <n v="400"/>
    <n v="400"/>
    <m/>
    <m/>
    <x v="0"/>
    <m/>
    <n v="400"/>
    <n v="400"/>
    <x v="0"/>
    <m/>
    <n v="0.5"/>
    <n v="200"/>
    <n v="200"/>
  </r>
  <r>
    <n v="543"/>
    <x v="30"/>
    <s v="Saged Abdelrahman"/>
    <x v="10"/>
    <x v="2"/>
    <m/>
    <n v="400"/>
    <n v="400"/>
    <m/>
    <n v="200"/>
    <x v="0"/>
    <m/>
    <n v="200"/>
    <n v="200"/>
    <x v="0"/>
    <m/>
    <n v="0.5"/>
    <n v="200"/>
    <n v="0"/>
  </r>
  <r>
    <n v="544"/>
    <x v="30"/>
    <s v="Aymen Kamal"/>
    <x v="6"/>
    <x v="2"/>
    <m/>
    <n v="200"/>
    <n v="200"/>
    <m/>
    <m/>
    <x v="0"/>
    <m/>
    <n v="200"/>
    <n v="200"/>
    <x v="0"/>
    <m/>
    <n v="0.5"/>
    <n v="100"/>
    <n v="100"/>
  </r>
  <r>
    <n v="545"/>
    <x v="30"/>
    <s v="Donia Ebraheim"/>
    <x v="1"/>
    <x v="2"/>
    <m/>
    <n v="600"/>
    <n v="600"/>
    <m/>
    <n v="300"/>
    <x v="0"/>
    <m/>
    <n v="300"/>
    <n v="300"/>
    <x v="0"/>
    <m/>
    <n v="0.5"/>
    <n v="300"/>
    <n v="0"/>
  </r>
  <r>
    <n v="546"/>
    <x v="30"/>
    <s v="Dalia Ebraheim"/>
    <x v="1"/>
    <x v="2"/>
    <m/>
    <n v="600"/>
    <n v="600"/>
    <m/>
    <n v="300"/>
    <x v="0"/>
    <m/>
    <n v="300"/>
    <n v="300"/>
    <x v="0"/>
    <m/>
    <n v="0.5"/>
    <n v="300"/>
    <n v="0"/>
  </r>
  <r>
    <n v="547"/>
    <x v="30"/>
    <s v="Asmaa Abdelrahman"/>
    <x v="1"/>
    <x v="2"/>
    <m/>
    <n v="600"/>
    <n v="600"/>
    <m/>
    <n v="300"/>
    <x v="0"/>
    <m/>
    <n v="300"/>
    <n v="300"/>
    <x v="0"/>
    <m/>
    <n v="0.5"/>
    <n v="300"/>
    <n v="0"/>
  </r>
  <r>
    <n v="548"/>
    <x v="30"/>
    <s v="Alsayeda Ebeid"/>
    <x v="1"/>
    <x v="1"/>
    <m/>
    <n v="100"/>
    <n v="100"/>
    <m/>
    <n v="50"/>
    <x v="0"/>
    <m/>
    <n v="50"/>
    <n v="50"/>
    <x v="0"/>
    <m/>
    <n v="0.5"/>
    <n v="50"/>
    <n v="0"/>
  </r>
  <r>
    <n v="549"/>
    <x v="30"/>
    <s v="Salma Suliman"/>
    <x v="1"/>
    <x v="1"/>
    <m/>
    <n v="100"/>
    <n v="100"/>
    <m/>
    <n v="50"/>
    <x v="0"/>
    <m/>
    <n v="50"/>
    <n v="50"/>
    <x v="0"/>
    <m/>
    <n v="0.5"/>
    <n v="50"/>
    <n v="0"/>
  </r>
  <r>
    <n v="550"/>
    <x v="30"/>
    <s v="Sagda Mohamed"/>
    <x v="1"/>
    <x v="1"/>
    <m/>
    <n v="100"/>
    <n v="100"/>
    <m/>
    <n v="50"/>
    <x v="0"/>
    <m/>
    <n v="50"/>
    <n v="50"/>
    <x v="0"/>
    <m/>
    <n v="0.5"/>
    <n v="50"/>
    <n v="0"/>
  </r>
  <r>
    <n v="551"/>
    <x v="30"/>
    <s v="Omar Ashraf"/>
    <x v="19"/>
    <x v="2"/>
    <m/>
    <n v="500"/>
    <n v="500"/>
    <m/>
    <n v="250"/>
    <x v="0"/>
    <m/>
    <n v="250"/>
    <n v="250"/>
    <x v="0"/>
    <m/>
    <n v="0.5"/>
    <n v="250"/>
    <n v="0"/>
  </r>
  <r>
    <n v="552"/>
    <x v="30"/>
    <s v="Sayed Ahmed"/>
    <x v="5"/>
    <x v="2"/>
    <s v="غسيل اذنين"/>
    <n v="550"/>
    <n v="550"/>
    <m/>
    <m/>
    <x v="0"/>
    <m/>
    <n v="550"/>
    <n v="550"/>
    <x v="0"/>
    <m/>
    <n v="0.5"/>
    <n v="275"/>
    <n v="275"/>
  </r>
  <r>
    <n v="553"/>
    <x v="30"/>
    <s v="Yousef Essam"/>
    <x v="5"/>
    <x v="2"/>
    <m/>
    <n v="400"/>
    <n v="400"/>
    <m/>
    <m/>
    <x v="0"/>
    <m/>
    <n v="400"/>
    <n v="400"/>
    <x v="0"/>
    <m/>
    <n v="0.5"/>
    <n v="200"/>
    <n v="200"/>
  </r>
  <r>
    <n v="554"/>
    <x v="30"/>
    <s v="Ahmed Ashraf"/>
    <x v="5"/>
    <x v="3"/>
    <s v="منظار حنجري"/>
    <n v="600"/>
    <n v="600"/>
    <m/>
    <m/>
    <x v="0"/>
    <m/>
    <n v="600"/>
    <n v="600"/>
    <x v="0"/>
    <m/>
    <n v="0.5"/>
    <n v="300"/>
    <n v="300"/>
  </r>
  <r>
    <n v="555"/>
    <x v="30"/>
    <s v="Farida Elnahrawy"/>
    <x v="31"/>
    <x v="0"/>
    <s v="instapay"/>
    <n v="400"/>
    <n v="0"/>
    <n v="400"/>
    <m/>
    <x v="0"/>
    <m/>
    <n v="0"/>
    <n v="400"/>
    <x v="0"/>
    <m/>
    <n v="0.5"/>
    <n v="200"/>
    <n v="200"/>
  </r>
  <r>
    <n v="556"/>
    <x v="30"/>
    <s v="Mohamed Hassan"/>
    <x v="31"/>
    <x v="0"/>
    <m/>
    <n v="400"/>
    <n v="400"/>
    <m/>
    <m/>
    <x v="0"/>
    <m/>
    <n v="400"/>
    <n v="400"/>
    <x v="0"/>
    <m/>
    <n v="0.5"/>
    <n v="200"/>
    <n v="200"/>
  </r>
  <r>
    <n v="557"/>
    <x v="30"/>
    <s v="Afaf Abdelfattah"/>
    <x v="31"/>
    <x v="0"/>
    <m/>
    <n v="0"/>
    <n v="0"/>
    <m/>
    <m/>
    <x v="0"/>
    <m/>
    <n v="0"/>
    <n v="0"/>
    <x v="0"/>
    <m/>
    <n v="0.5"/>
    <n v="0"/>
    <n v="0"/>
  </r>
  <r>
    <n v="558"/>
    <x v="30"/>
    <s v="Omaima Ebraheim"/>
    <x v="31"/>
    <x v="0"/>
    <m/>
    <n v="0"/>
    <n v="0"/>
    <m/>
    <m/>
    <x v="0"/>
    <m/>
    <n v="0"/>
    <n v="0"/>
    <x v="0"/>
    <m/>
    <n v="0.5"/>
    <n v="0"/>
    <n v="0"/>
  </r>
  <r>
    <n v="559"/>
    <x v="30"/>
    <s v="Eman "/>
    <x v="31"/>
    <x v="0"/>
    <m/>
    <n v="0"/>
    <n v="0"/>
    <m/>
    <m/>
    <x v="0"/>
    <m/>
    <n v="0"/>
    <n v="0"/>
    <x v="0"/>
    <m/>
    <n v="0.5"/>
    <n v="0"/>
    <n v="0"/>
  </r>
  <r>
    <n v="560"/>
    <x v="30"/>
    <s v="Mohammed Adel"/>
    <x v="8"/>
    <x v="3"/>
    <s v="اختبار + تركيب كانيولا"/>
    <n v="75"/>
    <n v="75"/>
    <m/>
    <m/>
    <x v="0"/>
    <m/>
    <n v="75"/>
    <n v="75"/>
    <x v="0"/>
    <m/>
    <n v="0"/>
    <n v="0"/>
    <n v="0"/>
  </r>
  <r>
    <n v="561"/>
    <x v="31"/>
    <s v="Sou3ad Saleh"/>
    <x v="3"/>
    <x v="1"/>
    <s v="dressing"/>
    <n v="800"/>
    <n v="800"/>
    <m/>
    <n v="500"/>
    <x v="0"/>
    <m/>
    <n v="300"/>
    <n v="300"/>
    <x v="0"/>
    <m/>
    <n v="0.5"/>
    <n v="400"/>
    <n v="-100"/>
  </r>
  <r>
    <n v="562"/>
    <x v="31"/>
    <s v="Hatem Mohamed"/>
    <x v="3"/>
    <x v="2"/>
    <m/>
    <n v="400"/>
    <n v="400"/>
    <m/>
    <m/>
    <x v="0"/>
    <m/>
    <n v="400"/>
    <n v="400"/>
    <x v="0"/>
    <m/>
    <n v="0.5"/>
    <n v="200"/>
    <n v="200"/>
  </r>
  <r>
    <n v="563"/>
    <x v="31"/>
    <s v="Samira Ahmed"/>
    <x v="22"/>
    <x v="2"/>
    <m/>
    <n v="500"/>
    <n v="500"/>
    <m/>
    <n v="250"/>
    <x v="0"/>
    <m/>
    <n v="250"/>
    <n v="250"/>
    <x v="0"/>
    <m/>
    <n v="0.5"/>
    <n v="250"/>
    <n v="0"/>
  </r>
  <r>
    <n v="564"/>
    <x v="31"/>
    <s v="Abderahman Ali"/>
    <x v="22"/>
    <x v="1"/>
    <m/>
    <n v="100"/>
    <n v="100"/>
    <m/>
    <n v="50"/>
    <x v="0"/>
    <m/>
    <n v="50"/>
    <n v="50"/>
    <x v="0"/>
    <m/>
    <n v="0.5"/>
    <n v="50"/>
    <n v="0"/>
  </r>
  <r>
    <n v="565"/>
    <x v="31"/>
    <s v="Yasmeen Magdy"/>
    <x v="10"/>
    <x v="1"/>
    <m/>
    <n v="100"/>
    <n v="100"/>
    <m/>
    <n v="50"/>
    <x v="0"/>
    <m/>
    <n v="50"/>
    <n v="50"/>
    <x v="0"/>
    <m/>
    <n v="0.5"/>
    <n v="50"/>
    <n v="0"/>
  </r>
  <r>
    <n v="566"/>
    <x v="31"/>
    <s v="Mohamed Ragab"/>
    <x v="12"/>
    <x v="2"/>
    <m/>
    <n v="0"/>
    <n v="0"/>
    <m/>
    <n v="500"/>
    <x v="0"/>
    <m/>
    <n v="-500"/>
    <n v="-500"/>
    <x v="0"/>
    <m/>
    <n v="0.5"/>
    <n v="0"/>
    <n v="-500"/>
  </r>
  <r>
    <n v="567"/>
    <x v="31"/>
    <s v="D/Hend"/>
    <x v="12"/>
    <x v="2"/>
    <m/>
    <n v="2000"/>
    <n v="2000"/>
    <m/>
    <n v="1000"/>
    <x v="0"/>
    <m/>
    <n v="1000"/>
    <n v="1000"/>
    <x v="0"/>
    <m/>
    <n v="0.5"/>
    <n v="1000"/>
    <n v="0"/>
  </r>
  <r>
    <n v="568"/>
    <x v="31"/>
    <s v="Mervat Mahrous"/>
    <x v="5"/>
    <x v="1"/>
    <s v="dressind"/>
    <n v="200"/>
    <n v="200"/>
    <m/>
    <m/>
    <x v="0"/>
    <m/>
    <n v="200"/>
    <n v="200"/>
    <x v="0"/>
    <m/>
    <n v="0.5"/>
    <n v="100"/>
    <n v="100"/>
  </r>
  <r>
    <n v="569"/>
    <x v="31"/>
    <s v="Ebraheim Ali"/>
    <x v="5"/>
    <x v="1"/>
    <m/>
    <n v="100"/>
    <n v="100"/>
    <m/>
    <m/>
    <x v="0"/>
    <m/>
    <n v="100"/>
    <n v="100"/>
    <x v="0"/>
    <m/>
    <n v="0.5"/>
    <n v="50"/>
    <n v="50"/>
  </r>
  <r>
    <n v="570"/>
    <x v="31"/>
    <s v="Mohamed Salah"/>
    <x v="23"/>
    <x v="0"/>
    <s v="جلسة تخاطب"/>
    <n v="350"/>
    <n v="350"/>
    <m/>
    <n v="175"/>
    <x v="0"/>
    <m/>
    <n v="175"/>
    <n v="175"/>
    <x v="0"/>
    <m/>
    <n v="0.5"/>
    <n v="175"/>
    <n v="0"/>
  </r>
  <r>
    <n v="571"/>
    <x v="31"/>
    <s v="Esraa Ahmed"/>
    <x v="2"/>
    <x v="2"/>
    <s v="instapay"/>
    <n v="160"/>
    <n v="0"/>
    <n v="160"/>
    <m/>
    <x v="0"/>
    <m/>
    <n v="0"/>
    <n v="160"/>
    <x v="1"/>
    <n v="60"/>
    <n v="0.5"/>
    <n v="80"/>
    <n v="80"/>
  </r>
  <r>
    <n v="572"/>
    <x v="31"/>
    <s v="Rania Hofny"/>
    <x v="2"/>
    <x v="2"/>
    <m/>
    <n v="400"/>
    <n v="400"/>
    <m/>
    <m/>
    <x v="0"/>
    <m/>
    <n v="400"/>
    <n v="400"/>
    <x v="0"/>
    <m/>
    <n v="0.5"/>
    <n v="200"/>
    <n v="200"/>
  </r>
  <r>
    <n v="573"/>
    <x v="31"/>
    <s v="Asma "/>
    <x v="4"/>
    <x v="2"/>
    <m/>
    <n v="400"/>
    <n v="400"/>
    <m/>
    <m/>
    <x v="0"/>
    <m/>
    <n v="400"/>
    <n v="400"/>
    <x v="0"/>
    <m/>
    <n v="0.5"/>
    <n v="200"/>
    <n v="200"/>
  </r>
  <r>
    <n v="574"/>
    <x v="32"/>
    <s v="Mohamed Salah"/>
    <x v="23"/>
    <x v="3"/>
    <s v="اختبار لغة للطفل"/>
    <n v="500"/>
    <n v="500"/>
    <m/>
    <n v="250"/>
    <x v="0"/>
    <m/>
    <n v="250"/>
    <n v="250"/>
    <x v="0"/>
    <m/>
    <n v="0.5"/>
    <n v="250"/>
    <n v="0"/>
  </r>
  <r>
    <n v="575"/>
    <x v="32"/>
    <s v="Moustafa Attif"/>
    <x v="16"/>
    <x v="2"/>
    <m/>
    <n v="600"/>
    <n v="600"/>
    <m/>
    <m/>
    <x v="2"/>
    <n v="350"/>
    <n v="250"/>
    <n v="250"/>
    <x v="0"/>
    <m/>
    <n v="0.5"/>
    <n v="125"/>
    <n v="125"/>
  </r>
  <r>
    <n v="576"/>
    <x v="32"/>
    <s v="Nasr eldin Othman"/>
    <x v="16"/>
    <x v="2"/>
    <m/>
    <n v="600"/>
    <n v="600"/>
    <m/>
    <m/>
    <x v="0"/>
    <m/>
    <n v="600"/>
    <n v="600"/>
    <x v="0"/>
    <m/>
    <n v="0.5"/>
    <n v="300"/>
    <n v="300"/>
  </r>
  <r>
    <n v="577"/>
    <x v="32"/>
    <s v="Seham Mohamed"/>
    <x v="16"/>
    <x v="1"/>
    <m/>
    <n v="100"/>
    <n v="100"/>
    <m/>
    <m/>
    <x v="0"/>
    <m/>
    <n v="100"/>
    <n v="100"/>
    <x v="0"/>
    <m/>
    <n v="0.5"/>
    <n v="50"/>
    <n v="50"/>
  </r>
  <r>
    <n v="578"/>
    <x v="32"/>
    <s v="Mohamed Mamdouh"/>
    <x v="4"/>
    <x v="2"/>
    <m/>
    <n v="400"/>
    <n v="400"/>
    <m/>
    <m/>
    <x v="2"/>
    <n v="250"/>
    <n v="150"/>
    <n v="150"/>
    <x v="0"/>
    <m/>
    <n v="0.5"/>
    <n v="75"/>
    <n v="75"/>
  </r>
  <r>
    <n v="579"/>
    <x v="32"/>
    <s v="Nada Osama"/>
    <x v="4"/>
    <x v="2"/>
    <s v="instapay"/>
    <n v="400"/>
    <n v="0"/>
    <n v="400"/>
    <m/>
    <x v="2"/>
    <n v="250"/>
    <n v="-250"/>
    <n v="150"/>
    <x v="0"/>
    <m/>
    <n v="0.5"/>
    <n v="75"/>
    <n v="75"/>
  </r>
  <r>
    <n v="580"/>
    <x v="32"/>
    <s v="Nada Osama"/>
    <x v="4"/>
    <x v="3"/>
    <s v="ازالة ظفر غائر/ instapay"/>
    <n v="1500"/>
    <n v="0"/>
    <n v="1500"/>
    <m/>
    <x v="0"/>
    <m/>
    <n v="0"/>
    <n v="1500"/>
    <x v="0"/>
    <m/>
    <n v="0.5"/>
    <n v="750"/>
    <n v="750"/>
  </r>
  <r>
    <n v="581"/>
    <x v="32"/>
    <s v="Nour Ahmed"/>
    <x v="4"/>
    <x v="1"/>
    <s v="dressing"/>
    <n v="350"/>
    <n v="350"/>
    <m/>
    <m/>
    <x v="0"/>
    <m/>
    <n v="350"/>
    <n v="350"/>
    <x v="0"/>
    <m/>
    <n v="0.5"/>
    <n v="175"/>
    <n v="175"/>
  </r>
  <r>
    <n v="582"/>
    <x v="32"/>
    <s v="Zeyad Yaser"/>
    <x v="4"/>
    <x v="1"/>
    <s v="ازالة ظفر غائر ناحيتين"/>
    <n v="3000"/>
    <n v="3000"/>
    <m/>
    <m/>
    <x v="0"/>
    <m/>
    <n v="3000"/>
    <n v="3000"/>
    <x v="0"/>
    <m/>
    <n v="0.5"/>
    <n v="1500"/>
    <n v="1500"/>
  </r>
  <r>
    <n v="583"/>
    <x v="32"/>
    <s v="Waleed Sulaiman"/>
    <x v="4"/>
    <x v="1"/>
    <s v="dressing"/>
    <n v="250"/>
    <n v="250"/>
    <m/>
    <m/>
    <x v="0"/>
    <m/>
    <n v="250"/>
    <n v="250"/>
    <x v="0"/>
    <m/>
    <n v="0.5"/>
    <n v="125"/>
    <n v="125"/>
  </r>
  <r>
    <n v="584"/>
    <x v="32"/>
    <s v="Mohamed Tharwat"/>
    <x v="3"/>
    <x v="2"/>
    <m/>
    <n v="400"/>
    <n v="400"/>
    <m/>
    <m/>
    <x v="0"/>
    <m/>
    <n v="400"/>
    <n v="400"/>
    <x v="0"/>
    <m/>
    <n v="0.5"/>
    <n v="200"/>
    <n v="200"/>
  </r>
  <r>
    <n v="585"/>
    <x v="32"/>
    <s v="Aya Ahmed"/>
    <x v="3"/>
    <x v="2"/>
    <m/>
    <n v="400"/>
    <n v="400"/>
    <m/>
    <m/>
    <x v="0"/>
    <m/>
    <n v="400"/>
    <n v="400"/>
    <x v="0"/>
    <m/>
    <n v="0.5"/>
    <n v="200"/>
    <n v="200"/>
  </r>
  <r>
    <n v="586"/>
    <x v="32"/>
    <s v="Ahmed Aldawy"/>
    <x v="3"/>
    <x v="2"/>
    <m/>
    <n v="400"/>
    <n v="400"/>
    <m/>
    <m/>
    <x v="0"/>
    <m/>
    <n v="400"/>
    <n v="400"/>
    <x v="0"/>
    <m/>
    <n v="0.5"/>
    <n v="200"/>
    <n v="200"/>
  </r>
  <r>
    <n v="587"/>
    <x v="32"/>
    <s v="Nada Ahmed"/>
    <x v="12"/>
    <x v="1"/>
    <m/>
    <n v="400"/>
    <n v="400"/>
    <m/>
    <n v="200"/>
    <x v="0"/>
    <m/>
    <n v="200"/>
    <n v="200"/>
    <x v="0"/>
    <m/>
    <n v="0.5"/>
    <n v="200"/>
    <n v="0"/>
  </r>
  <r>
    <n v="588"/>
    <x v="32"/>
    <s v="Aml Fathy"/>
    <x v="12"/>
    <x v="2"/>
    <m/>
    <n v="700"/>
    <n v="700"/>
    <m/>
    <n v="350"/>
    <x v="0"/>
    <m/>
    <n v="350"/>
    <n v="350"/>
    <x v="0"/>
    <m/>
    <n v="0.5"/>
    <n v="350"/>
    <n v="0"/>
  </r>
  <r>
    <n v="589"/>
    <x v="32"/>
    <s v="Abdelmgeid khaif"/>
    <x v="19"/>
    <x v="2"/>
    <m/>
    <n v="500"/>
    <n v="500"/>
    <m/>
    <n v="250"/>
    <x v="0"/>
    <m/>
    <n v="250"/>
    <n v="250"/>
    <x v="0"/>
    <m/>
    <n v="0.5"/>
    <n v="250"/>
    <n v="0"/>
  </r>
  <r>
    <n v="590"/>
    <x v="32"/>
    <s v="Gamal Zaky"/>
    <x v="19"/>
    <x v="2"/>
    <m/>
    <n v="500"/>
    <n v="500"/>
    <m/>
    <n v="250"/>
    <x v="0"/>
    <m/>
    <n v="250"/>
    <n v="250"/>
    <x v="0"/>
    <m/>
    <n v="0.5"/>
    <n v="250"/>
    <n v="0"/>
  </r>
  <r>
    <n v="591"/>
    <x v="32"/>
    <s v="Mohammed Badwy"/>
    <x v="14"/>
    <x v="2"/>
    <m/>
    <n v="400"/>
    <n v="400"/>
    <m/>
    <n v="200"/>
    <x v="0"/>
    <m/>
    <n v="200"/>
    <n v="200"/>
    <x v="0"/>
    <m/>
    <n v="0.5"/>
    <n v="200"/>
    <n v="0"/>
  </r>
  <r>
    <n v="592"/>
    <x v="32"/>
    <s v="Yousra Mustafa"/>
    <x v="1"/>
    <x v="1"/>
    <m/>
    <n v="100"/>
    <n v="100"/>
    <m/>
    <n v="50"/>
    <x v="0"/>
    <m/>
    <n v="50"/>
    <n v="50"/>
    <x v="0"/>
    <m/>
    <n v="0.5"/>
    <n v="50"/>
    <n v="0"/>
  </r>
  <r>
    <n v="593"/>
    <x v="32"/>
    <s v="Asmaa Abdelrahman"/>
    <x v="1"/>
    <x v="1"/>
    <m/>
    <n v="100"/>
    <n v="100"/>
    <m/>
    <n v="50"/>
    <x v="0"/>
    <m/>
    <n v="50"/>
    <n v="50"/>
    <x v="0"/>
    <m/>
    <n v="0.5"/>
    <n v="50"/>
    <n v="0"/>
  </r>
  <r>
    <n v="594"/>
    <x v="32"/>
    <s v="Farida Aln7rawy"/>
    <x v="31"/>
    <x v="0"/>
    <s v="instapay"/>
    <n v="400"/>
    <n v="0"/>
    <n v="400"/>
    <m/>
    <x v="0"/>
    <m/>
    <n v="0"/>
    <n v="400"/>
    <x v="0"/>
    <m/>
    <n v="0.5"/>
    <n v="200"/>
    <n v="200"/>
  </r>
  <r>
    <n v="595"/>
    <x v="32"/>
    <s v="Mohamed Hassan"/>
    <x v="31"/>
    <x v="0"/>
    <m/>
    <n v="400"/>
    <n v="400"/>
    <m/>
    <m/>
    <x v="0"/>
    <m/>
    <n v="400"/>
    <n v="400"/>
    <x v="0"/>
    <m/>
    <n v="0.5"/>
    <n v="200"/>
    <n v="200"/>
  </r>
  <r>
    <n v="596"/>
    <x v="32"/>
    <s v="Shimaa Reda"/>
    <x v="5"/>
    <x v="2"/>
    <m/>
    <n v="400"/>
    <n v="400"/>
    <m/>
    <m/>
    <x v="0"/>
    <m/>
    <n v="400"/>
    <n v="400"/>
    <x v="0"/>
    <m/>
    <n v="0.5"/>
    <n v="200"/>
    <n v="200"/>
  </r>
  <r>
    <n v="597"/>
    <x v="33"/>
    <s v="Khaled Salah"/>
    <x v="5"/>
    <x v="3"/>
    <s v="dressing"/>
    <n v="500"/>
    <n v="500"/>
    <m/>
    <m/>
    <x v="0"/>
    <m/>
    <n v="500"/>
    <n v="500"/>
    <x v="0"/>
    <m/>
    <n v="0.5"/>
    <n v="250"/>
    <n v="250"/>
  </r>
  <r>
    <n v="598"/>
    <x v="33"/>
    <s v="Abdullah Osama"/>
    <x v="4"/>
    <x v="2"/>
    <m/>
    <n v="400"/>
    <n v="400"/>
    <m/>
    <m/>
    <x v="2"/>
    <n v="250"/>
    <n v="150"/>
    <n v="150"/>
    <x v="0"/>
    <m/>
    <n v="0.5"/>
    <n v="75"/>
    <n v="75"/>
  </r>
  <r>
    <n v="599"/>
    <x v="33"/>
    <s v="Nada Osama "/>
    <x v="4"/>
    <x v="1"/>
    <s v="dressing/ instapay"/>
    <n v="250"/>
    <n v="0"/>
    <n v="250"/>
    <m/>
    <x v="0"/>
    <m/>
    <n v="0"/>
    <n v="250"/>
    <x v="0"/>
    <m/>
    <n v="0.5"/>
    <n v="125"/>
    <n v="125"/>
  </r>
  <r>
    <n v="600"/>
    <x v="33"/>
    <s v="Gamal Sayed "/>
    <x v="32"/>
    <x v="2"/>
    <m/>
    <n v="400"/>
    <n v="400"/>
    <m/>
    <n v="160"/>
    <x v="1"/>
    <n v="80"/>
    <n v="160"/>
    <n v="160"/>
    <x v="0"/>
    <m/>
    <n v="0.5"/>
    <n v="160"/>
    <n v="0"/>
  </r>
  <r>
    <n v="601"/>
    <x v="33"/>
    <s v="Shaimaa Mohamed"/>
    <x v="6"/>
    <x v="1"/>
    <m/>
    <n v="10000"/>
    <n v="10000"/>
    <m/>
    <m/>
    <x v="0"/>
    <m/>
    <n v="10000"/>
    <n v="10000"/>
    <x v="0"/>
    <m/>
    <n v="0.5"/>
    <n v="5000"/>
    <n v="5000"/>
  </r>
  <r>
    <n v="602"/>
    <x v="34"/>
    <m/>
    <x v="33"/>
    <x v="4"/>
    <m/>
    <m/>
    <n v="0"/>
    <m/>
    <m/>
    <x v="0"/>
    <m/>
    <n v="0"/>
    <n v="0"/>
    <x v="0"/>
    <m/>
    <e v="#N/A"/>
    <e v="#N/A"/>
    <e v="#N/A"/>
  </r>
  <r>
    <n v="603"/>
    <x v="34"/>
    <m/>
    <x v="33"/>
    <x v="4"/>
    <m/>
    <m/>
    <n v="0"/>
    <m/>
    <m/>
    <x v="0"/>
    <m/>
    <n v="0"/>
    <n v="0"/>
    <x v="0"/>
    <m/>
    <e v="#N/A"/>
    <e v="#N/A"/>
    <e v="#N/A"/>
  </r>
  <r>
    <n v="604"/>
    <x v="34"/>
    <m/>
    <x v="33"/>
    <x v="4"/>
    <m/>
    <m/>
    <n v="0"/>
    <m/>
    <m/>
    <x v="0"/>
    <m/>
    <n v="0"/>
    <n v="0"/>
    <x v="0"/>
    <m/>
    <e v="#N/A"/>
    <e v="#N/A"/>
    <e v="#N/A"/>
  </r>
  <r>
    <n v="605"/>
    <x v="34"/>
    <m/>
    <x v="33"/>
    <x v="4"/>
    <m/>
    <m/>
    <n v="0"/>
    <m/>
    <m/>
    <x v="0"/>
    <m/>
    <n v="0"/>
    <n v="0"/>
    <x v="0"/>
    <m/>
    <e v="#N/A"/>
    <e v="#N/A"/>
    <e v="#N/A"/>
  </r>
  <r>
    <n v="606"/>
    <x v="34"/>
    <m/>
    <x v="33"/>
    <x v="4"/>
    <m/>
    <m/>
    <n v="0"/>
    <m/>
    <m/>
    <x v="0"/>
    <m/>
    <n v="0"/>
    <n v="0"/>
    <x v="0"/>
    <m/>
    <e v="#N/A"/>
    <e v="#N/A"/>
    <e v="#N/A"/>
  </r>
  <r>
    <n v="607"/>
    <x v="34"/>
    <m/>
    <x v="33"/>
    <x v="4"/>
    <m/>
    <m/>
    <n v="0"/>
    <m/>
    <m/>
    <x v="0"/>
    <m/>
    <n v="0"/>
    <n v="0"/>
    <x v="0"/>
    <m/>
    <e v="#N/A"/>
    <e v="#N/A"/>
    <e v="#N/A"/>
  </r>
  <r>
    <n v="608"/>
    <x v="34"/>
    <m/>
    <x v="33"/>
    <x v="4"/>
    <m/>
    <m/>
    <n v="0"/>
    <m/>
    <m/>
    <x v="0"/>
    <m/>
    <n v="0"/>
    <n v="0"/>
    <x v="0"/>
    <m/>
    <e v="#N/A"/>
    <e v="#N/A"/>
    <e v="#N/A"/>
  </r>
  <r>
    <n v="609"/>
    <x v="34"/>
    <m/>
    <x v="33"/>
    <x v="4"/>
    <m/>
    <m/>
    <n v="0"/>
    <m/>
    <m/>
    <x v="0"/>
    <m/>
    <n v="0"/>
    <n v="0"/>
    <x v="0"/>
    <m/>
    <e v="#N/A"/>
    <e v="#N/A"/>
    <e v="#N/A"/>
  </r>
  <r>
    <n v="610"/>
    <x v="34"/>
    <m/>
    <x v="33"/>
    <x v="4"/>
    <m/>
    <m/>
    <n v="0"/>
    <m/>
    <m/>
    <x v="0"/>
    <m/>
    <n v="0"/>
    <n v="0"/>
    <x v="0"/>
    <m/>
    <e v="#N/A"/>
    <e v="#N/A"/>
    <e v="#N/A"/>
  </r>
  <r>
    <n v="611"/>
    <x v="34"/>
    <m/>
    <x v="33"/>
    <x v="4"/>
    <m/>
    <m/>
    <n v="0"/>
    <m/>
    <m/>
    <x v="0"/>
    <m/>
    <n v="0"/>
    <n v="0"/>
    <x v="0"/>
    <m/>
    <e v="#N/A"/>
    <e v="#N/A"/>
    <e v="#N/A"/>
  </r>
  <r>
    <n v="612"/>
    <x v="34"/>
    <m/>
    <x v="33"/>
    <x v="4"/>
    <m/>
    <m/>
    <n v="0"/>
    <m/>
    <m/>
    <x v="0"/>
    <m/>
    <n v="0"/>
    <n v="0"/>
    <x v="0"/>
    <m/>
    <e v="#N/A"/>
    <e v="#N/A"/>
    <e v="#N/A"/>
  </r>
  <r>
    <n v="613"/>
    <x v="34"/>
    <m/>
    <x v="33"/>
    <x v="4"/>
    <m/>
    <m/>
    <n v="0"/>
    <m/>
    <m/>
    <x v="0"/>
    <m/>
    <n v="0"/>
    <n v="0"/>
    <x v="0"/>
    <m/>
    <e v="#N/A"/>
    <e v="#N/A"/>
    <e v="#N/A"/>
  </r>
  <r>
    <n v="614"/>
    <x v="34"/>
    <m/>
    <x v="33"/>
    <x v="4"/>
    <m/>
    <m/>
    <n v="0"/>
    <m/>
    <m/>
    <x v="0"/>
    <m/>
    <n v="0"/>
    <n v="0"/>
    <x v="0"/>
    <m/>
    <e v="#N/A"/>
    <e v="#N/A"/>
    <e v="#N/A"/>
  </r>
  <r>
    <n v="615"/>
    <x v="34"/>
    <m/>
    <x v="33"/>
    <x v="4"/>
    <m/>
    <m/>
    <n v="0"/>
    <m/>
    <m/>
    <x v="0"/>
    <m/>
    <n v="0"/>
    <n v="0"/>
    <x v="0"/>
    <m/>
    <e v="#N/A"/>
    <e v="#N/A"/>
    <e v="#N/A"/>
  </r>
  <r>
    <n v="616"/>
    <x v="34"/>
    <m/>
    <x v="33"/>
    <x v="4"/>
    <m/>
    <m/>
    <n v="0"/>
    <m/>
    <m/>
    <x v="0"/>
    <m/>
    <n v="0"/>
    <n v="0"/>
    <x v="0"/>
    <m/>
    <e v="#N/A"/>
    <e v="#N/A"/>
    <e v="#N/A"/>
  </r>
  <r>
    <n v="617"/>
    <x v="34"/>
    <m/>
    <x v="33"/>
    <x v="4"/>
    <m/>
    <m/>
    <n v="0"/>
    <m/>
    <m/>
    <x v="0"/>
    <m/>
    <n v="0"/>
    <n v="0"/>
    <x v="0"/>
    <m/>
    <e v="#N/A"/>
    <e v="#N/A"/>
    <e v="#N/A"/>
  </r>
  <r>
    <n v="618"/>
    <x v="34"/>
    <m/>
    <x v="33"/>
    <x v="4"/>
    <m/>
    <m/>
    <n v="0"/>
    <m/>
    <m/>
    <x v="0"/>
    <m/>
    <n v="0"/>
    <n v="0"/>
    <x v="0"/>
    <m/>
    <e v="#N/A"/>
    <e v="#N/A"/>
    <e v="#N/A"/>
  </r>
  <r>
    <n v="619"/>
    <x v="34"/>
    <m/>
    <x v="33"/>
    <x v="4"/>
    <m/>
    <m/>
    <n v="0"/>
    <m/>
    <m/>
    <x v="0"/>
    <m/>
    <n v="0"/>
    <n v="0"/>
    <x v="0"/>
    <m/>
    <e v="#N/A"/>
    <e v="#N/A"/>
    <e v="#N/A"/>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n v="1"/>
    <x v="0"/>
    <x v="0"/>
    <x v="0"/>
    <x v="0"/>
    <m/>
    <n v="600"/>
    <n v="600"/>
    <m/>
    <m/>
    <x v="0"/>
    <m/>
    <n v="600"/>
    <n v="600"/>
    <x v="0"/>
    <m/>
    <n v="0.5"/>
    <n v="300"/>
    <n v="300"/>
  </r>
  <r>
    <n v="2"/>
    <x v="0"/>
    <x v="1"/>
    <x v="1"/>
    <x v="1"/>
    <m/>
    <n v="100"/>
    <n v="100"/>
    <m/>
    <n v="50"/>
    <x v="0"/>
    <m/>
    <n v="50"/>
    <n v="50"/>
    <x v="0"/>
    <m/>
    <n v="0.5"/>
    <n v="50"/>
    <n v="0"/>
  </r>
  <r>
    <n v="3"/>
    <x v="0"/>
    <x v="2"/>
    <x v="1"/>
    <x v="1"/>
    <m/>
    <n v="100"/>
    <n v="100"/>
    <m/>
    <n v="50"/>
    <x v="0"/>
    <m/>
    <n v="50"/>
    <n v="50"/>
    <x v="0"/>
    <m/>
    <n v="0.5"/>
    <n v="50"/>
    <n v="0"/>
  </r>
  <r>
    <n v="4"/>
    <x v="0"/>
    <x v="3"/>
    <x v="1"/>
    <x v="1"/>
    <m/>
    <n v="100"/>
    <n v="100"/>
    <m/>
    <n v="50"/>
    <x v="0"/>
    <m/>
    <n v="50"/>
    <n v="50"/>
    <x v="0"/>
    <m/>
    <n v="0.5"/>
    <n v="50"/>
    <n v="0"/>
  </r>
  <r>
    <n v="5"/>
    <x v="0"/>
    <x v="4"/>
    <x v="1"/>
    <x v="1"/>
    <m/>
    <n v="100"/>
    <n v="100"/>
    <m/>
    <n v="50"/>
    <x v="0"/>
    <m/>
    <n v="50"/>
    <n v="50"/>
    <x v="0"/>
    <m/>
    <n v="0.5"/>
    <n v="50"/>
    <n v="0"/>
  </r>
  <r>
    <n v="6"/>
    <x v="0"/>
    <x v="5"/>
    <x v="1"/>
    <x v="2"/>
    <m/>
    <n v="600"/>
    <n v="600"/>
    <m/>
    <n v="300"/>
    <x v="0"/>
    <m/>
    <n v="300"/>
    <n v="300"/>
    <x v="0"/>
    <m/>
    <n v="0.5"/>
    <n v="300"/>
    <n v="0"/>
  </r>
  <r>
    <n v="7"/>
    <x v="0"/>
    <x v="6"/>
    <x v="1"/>
    <x v="1"/>
    <m/>
    <n v="100"/>
    <n v="100"/>
    <m/>
    <n v="50"/>
    <x v="0"/>
    <m/>
    <n v="50"/>
    <n v="50"/>
    <x v="0"/>
    <m/>
    <n v="0.5"/>
    <n v="50"/>
    <n v="0"/>
  </r>
  <r>
    <n v="8"/>
    <x v="0"/>
    <x v="7"/>
    <x v="2"/>
    <x v="1"/>
    <m/>
    <n v="50"/>
    <n v="50"/>
    <m/>
    <m/>
    <x v="0"/>
    <m/>
    <n v="50"/>
    <n v="50"/>
    <x v="0"/>
    <m/>
    <n v="0.5"/>
    <n v="25"/>
    <n v="25"/>
  </r>
  <r>
    <n v="9"/>
    <x v="0"/>
    <x v="8"/>
    <x v="3"/>
    <x v="2"/>
    <s v="dressing"/>
    <n v="550"/>
    <n v="550"/>
    <m/>
    <m/>
    <x v="1"/>
    <n v="80"/>
    <n v="470"/>
    <n v="470"/>
    <x v="0"/>
    <m/>
    <n v="0.5"/>
    <n v="235"/>
    <n v="235"/>
  </r>
  <r>
    <n v="10"/>
    <x v="0"/>
    <x v="9"/>
    <x v="4"/>
    <x v="1"/>
    <m/>
    <n v="50"/>
    <n v="50"/>
    <m/>
    <m/>
    <x v="0"/>
    <m/>
    <n v="50"/>
    <n v="50"/>
    <x v="0"/>
    <m/>
    <n v="0.5"/>
    <n v="25"/>
    <n v="25"/>
  </r>
  <r>
    <n v="11"/>
    <x v="0"/>
    <x v="10"/>
    <x v="4"/>
    <x v="1"/>
    <m/>
    <n v="50"/>
    <n v="50"/>
    <m/>
    <m/>
    <x v="0"/>
    <m/>
    <n v="50"/>
    <n v="50"/>
    <x v="0"/>
    <m/>
    <n v="0.5"/>
    <n v="25"/>
    <n v="25"/>
  </r>
  <r>
    <n v="12"/>
    <x v="0"/>
    <x v="11"/>
    <x v="4"/>
    <x v="2"/>
    <m/>
    <n v="400"/>
    <n v="400"/>
    <m/>
    <m/>
    <x v="0"/>
    <m/>
    <n v="400"/>
    <n v="400"/>
    <x v="0"/>
    <m/>
    <n v="0.5"/>
    <n v="200"/>
    <n v="200"/>
  </r>
  <r>
    <n v="13"/>
    <x v="0"/>
    <x v="12"/>
    <x v="5"/>
    <x v="2"/>
    <s v="غسيل اذنين"/>
    <n v="500"/>
    <n v="500"/>
    <m/>
    <m/>
    <x v="1"/>
    <n v="80"/>
    <n v="420"/>
    <n v="420"/>
    <x v="0"/>
    <m/>
    <n v="0.5"/>
    <n v="210"/>
    <n v="210"/>
  </r>
  <r>
    <n v="14"/>
    <x v="0"/>
    <x v="13"/>
    <x v="5"/>
    <x v="2"/>
    <m/>
    <n v="400"/>
    <n v="400"/>
    <m/>
    <m/>
    <x v="0"/>
    <m/>
    <n v="400"/>
    <n v="400"/>
    <x v="0"/>
    <m/>
    <n v="0.5"/>
    <n v="200"/>
    <n v="200"/>
  </r>
  <r>
    <n v="15"/>
    <x v="0"/>
    <x v="14"/>
    <x v="5"/>
    <x v="2"/>
    <m/>
    <n v="400"/>
    <n v="400"/>
    <m/>
    <m/>
    <x v="0"/>
    <m/>
    <n v="400"/>
    <n v="400"/>
    <x v="0"/>
    <m/>
    <n v="0.5"/>
    <n v="200"/>
    <n v="200"/>
  </r>
  <r>
    <n v="16"/>
    <x v="0"/>
    <x v="15"/>
    <x v="6"/>
    <x v="1"/>
    <m/>
    <n v="2000"/>
    <n v="2000"/>
    <m/>
    <m/>
    <x v="0"/>
    <m/>
    <n v="2000"/>
    <n v="2000"/>
    <x v="0"/>
    <m/>
    <n v="0.5"/>
    <n v="1000"/>
    <n v="1000"/>
  </r>
  <r>
    <n v="17"/>
    <x v="0"/>
    <x v="16"/>
    <x v="7"/>
    <x v="2"/>
    <s v="voda Cash"/>
    <n v="600"/>
    <n v="0"/>
    <n v="600"/>
    <m/>
    <x v="2"/>
    <n v="300"/>
    <n v="-300"/>
    <n v="300"/>
    <x v="0"/>
    <m/>
    <n v="0.5"/>
    <n v="150"/>
    <n v="150"/>
  </r>
  <r>
    <n v="18"/>
    <x v="0"/>
    <x v="17"/>
    <x v="8"/>
    <x v="3"/>
    <s v="محلول حديد"/>
    <n v="400"/>
    <n v="400"/>
    <m/>
    <m/>
    <x v="0"/>
    <m/>
    <n v="400"/>
    <n v="400"/>
    <x v="0"/>
    <m/>
    <n v="0"/>
    <n v="0"/>
    <n v="0"/>
  </r>
  <r>
    <n v="19"/>
    <x v="1"/>
    <x v="18"/>
    <x v="9"/>
    <x v="2"/>
    <s v="اكشف / خاص"/>
    <n v="400"/>
    <n v="400"/>
    <m/>
    <n v="160"/>
    <x v="1"/>
    <n v="80"/>
    <n v="160"/>
    <n v="160"/>
    <x v="0"/>
    <m/>
    <n v="0.5"/>
    <n v="160"/>
    <n v="0"/>
  </r>
  <r>
    <n v="20"/>
    <x v="1"/>
    <x v="19"/>
    <x v="6"/>
    <x v="2"/>
    <m/>
    <n v="200"/>
    <n v="200"/>
    <m/>
    <m/>
    <x v="0"/>
    <m/>
    <n v="200"/>
    <n v="200"/>
    <x v="0"/>
    <m/>
    <n v="0.5"/>
    <n v="100"/>
    <n v="100"/>
  </r>
  <r>
    <n v="21"/>
    <x v="1"/>
    <x v="20"/>
    <x v="6"/>
    <x v="2"/>
    <s v="عمل 3 حشوات"/>
    <n v="4400"/>
    <n v="4400"/>
    <m/>
    <m/>
    <x v="0"/>
    <m/>
    <n v="4400"/>
    <n v="4400"/>
    <x v="0"/>
    <m/>
    <n v="0.5"/>
    <n v="2200"/>
    <n v="2200"/>
  </r>
  <r>
    <n v="22"/>
    <x v="1"/>
    <x v="21"/>
    <x v="6"/>
    <x v="2"/>
    <m/>
    <n v="200"/>
    <n v="200"/>
    <m/>
    <m/>
    <x v="0"/>
    <m/>
    <n v="200"/>
    <n v="200"/>
    <x v="0"/>
    <m/>
    <n v="0.5"/>
    <n v="100"/>
    <n v="100"/>
  </r>
  <r>
    <n v="23"/>
    <x v="1"/>
    <x v="22"/>
    <x v="4"/>
    <x v="2"/>
    <m/>
    <n v="400"/>
    <n v="400"/>
    <m/>
    <m/>
    <x v="2"/>
    <n v="250"/>
    <n v="150"/>
    <n v="150"/>
    <x v="0"/>
    <m/>
    <n v="0.5"/>
    <n v="75"/>
    <n v="75"/>
  </r>
  <r>
    <n v="24"/>
    <x v="1"/>
    <x v="23"/>
    <x v="4"/>
    <x v="2"/>
    <m/>
    <n v="400"/>
    <n v="400"/>
    <m/>
    <m/>
    <x v="2"/>
    <n v="250"/>
    <n v="150"/>
    <n v="150"/>
    <x v="0"/>
    <m/>
    <n v="0.5"/>
    <n v="75"/>
    <n v="75"/>
  </r>
  <r>
    <n v="25"/>
    <x v="1"/>
    <x v="24"/>
    <x v="4"/>
    <x v="2"/>
    <s v="ظفر غائر / instapay"/>
    <n v="1900"/>
    <n v="400"/>
    <n v="1500"/>
    <m/>
    <x v="0"/>
    <m/>
    <n v="400"/>
    <n v="1900"/>
    <x v="0"/>
    <m/>
    <n v="0.5"/>
    <n v="950"/>
    <n v="950"/>
  </r>
  <r>
    <n v="26"/>
    <x v="1"/>
    <x v="25"/>
    <x v="4"/>
    <x v="2"/>
    <s v="dressing/ voda cash"/>
    <n v="700"/>
    <n v="400"/>
    <n v="300"/>
    <m/>
    <x v="0"/>
    <m/>
    <n v="400"/>
    <n v="700"/>
    <x v="0"/>
    <m/>
    <n v="0.5"/>
    <n v="350"/>
    <n v="350"/>
  </r>
  <r>
    <n v="27"/>
    <x v="1"/>
    <x v="26"/>
    <x v="4"/>
    <x v="1"/>
    <m/>
    <n v="50"/>
    <n v="50"/>
    <m/>
    <m/>
    <x v="0"/>
    <m/>
    <n v="50"/>
    <n v="50"/>
    <x v="0"/>
    <m/>
    <n v="0.5"/>
    <n v="25"/>
    <n v="25"/>
  </r>
  <r>
    <n v="28"/>
    <x v="1"/>
    <x v="27"/>
    <x v="4"/>
    <x v="1"/>
    <m/>
    <n v="50"/>
    <n v="50"/>
    <m/>
    <m/>
    <x v="0"/>
    <m/>
    <n v="50"/>
    <n v="50"/>
    <x v="0"/>
    <m/>
    <n v="0.5"/>
    <n v="25"/>
    <n v="25"/>
  </r>
  <r>
    <n v="29"/>
    <x v="1"/>
    <x v="28"/>
    <x v="4"/>
    <x v="1"/>
    <m/>
    <n v="50"/>
    <n v="50"/>
    <m/>
    <m/>
    <x v="0"/>
    <m/>
    <n v="50"/>
    <n v="50"/>
    <x v="0"/>
    <m/>
    <n v="0.5"/>
    <n v="25"/>
    <n v="25"/>
  </r>
  <r>
    <n v="30"/>
    <x v="1"/>
    <x v="29"/>
    <x v="10"/>
    <x v="2"/>
    <m/>
    <n v="400"/>
    <n v="400"/>
    <m/>
    <n v="200"/>
    <x v="0"/>
    <m/>
    <n v="200"/>
    <n v="200"/>
    <x v="0"/>
    <m/>
    <n v="0.5"/>
    <n v="200"/>
    <n v="0"/>
  </r>
  <r>
    <n v="31"/>
    <x v="1"/>
    <x v="30"/>
    <x v="10"/>
    <x v="2"/>
    <m/>
    <n v="400"/>
    <n v="400"/>
    <m/>
    <n v="200"/>
    <x v="0"/>
    <m/>
    <n v="200"/>
    <n v="200"/>
    <x v="0"/>
    <m/>
    <n v="0.5"/>
    <n v="200"/>
    <n v="0"/>
  </r>
  <r>
    <n v="32"/>
    <x v="1"/>
    <x v="31"/>
    <x v="10"/>
    <x v="2"/>
    <m/>
    <n v="400"/>
    <n v="400"/>
    <m/>
    <n v="200"/>
    <x v="0"/>
    <m/>
    <n v="200"/>
    <n v="200"/>
    <x v="0"/>
    <m/>
    <n v="0.5"/>
    <n v="200"/>
    <n v="0"/>
  </r>
  <r>
    <n v="33"/>
    <x v="1"/>
    <x v="32"/>
    <x v="10"/>
    <x v="2"/>
    <m/>
    <n v="400"/>
    <n v="400"/>
    <m/>
    <n v="200"/>
    <x v="0"/>
    <m/>
    <n v="200"/>
    <n v="200"/>
    <x v="0"/>
    <m/>
    <n v="0.5"/>
    <n v="200"/>
    <n v="0"/>
  </r>
  <r>
    <n v="34"/>
    <x v="2"/>
    <x v="33"/>
    <x v="4"/>
    <x v="2"/>
    <m/>
    <n v="400"/>
    <n v="400"/>
    <m/>
    <m/>
    <x v="2"/>
    <n v="250"/>
    <n v="150"/>
    <n v="150"/>
    <x v="0"/>
    <m/>
    <n v="0.5"/>
    <n v="75"/>
    <n v="75"/>
  </r>
  <r>
    <n v="35"/>
    <x v="2"/>
    <x v="34"/>
    <x v="4"/>
    <x v="1"/>
    <s v="dressing"/>
    <n v="250"/>
    <n v="250"/>
    <m/>
    <m/>
    <x v="0"/>
    <m/>
    <n v="250"/>
    <n v="250"/>
    <x v="0"/>
    <m/>
    <n v="0.5"/>
    <n v="125"/>
    <n v="125"/>
  </r>
  <r>
    <n v="36"/>
    <x v="2"/>
    <x v="35"/>
    <x v="3"/>
    <x v="2"/>
    <m/>
    <n v="400"/>
    <n v="400"/>
    <m/>
    <m/>
    <x v="0"/>
    <m/>
    <n v="400"/>
    <n v="400"/>
    <x v="0"/>
    <m/>
    <n v="0.5"/>
    <n v="200"/>
    <n v="200"/>
  </r>
  <r>
    <n v="37"/>
    <x v="2"/>
    <x v="36"/>
    <x v="11"/>
    <x v="1"/>
    <m/>
    <n v="100"/>
    <n v="100"/>
    <m/>
    <n v="50"/>
    <x v="0"/>
    <m/>
    <n v="50"/>
    <n v="50"/>
    <x v="0"/>
    <m/>
    <n v="0.5"/>
    <n v="50"/>
    <n v="0"/>
  </r>
  <r>
    <n v="38"/>
    <x v="2"/>
    <x v="37"/>
    <x v="11"/>
    <x v="2"/>
    <m/>
    <n v="500"/>
    <n v="500"/>
    <m/>
    <n v="250"/>
    <x v="0"/>
    <m/>
    <n v="250"/>
    <n v="250"/>
    <x v="0"/>
    <m/>
    <n v="0.5"/>
    <n v="250"/>
    <n v="0"/>
  </r>
  <r>
    <n v="39"/>
    <x v="2"/>
    <x v="38"/>
    <x v="12"/>
    <x v="1"/>
    <m/>
    <n v="300"/>
    <n v="300"/>
    <m/>
    <n v="150"/>
    <x v="0"/>
    <m/>
    <n v="150"/>
    <n v="150"/>
    <x v="0"/>
    <m/>
    <n v="0.5"/>
    <n v="150"/>
    <n v="0"/>
  </r>
  <r>
    <n v="40"/>
    <x v="2"/>
    <x v="39"/>
    <x v="12"/>
    <x v="1"/>
    <m/>
    <n v="300"/>
    <n v="300"/>
    <m/>
    <n v="150"/>
    <x v="0"/>
    <m/>
    <n v="150"/>
    <n v="150"/>
    <x v="0"/>
    <m/>
    <n v="0.5"/>
    <n v="150"/>
    <n v="0"/>
  </r>
  <r>
    <n v="41"/>
    <x v="2"/>
    <x v="40"/>
    <x v="12"/>
    <x v="2"/>
    <s v="Instapay"/>
    <n v="600"/>
    <n v="0"/>
    <n v="600"/>
    <n v="300"/>
    <x v="0"/>
    <m/>
    <n v="-300"/>
    <n v="300"/>
    <x v="0"/>
    <m/>
    <n v="0.5"/>
    <n v="300"/>
    <n v="0"/>
  </r>
  <r>
    <n v="42"/>
    <x v="2"/>
    <x v="41"/>
    <x v="12"/>
    <x v="2"/>
    <m/>
    <n v="600"/>
    <n v="600"/>
    <m/>
    <n v="300"/>
    <x v="0"/>
    <m/>
    <n v="300"/>
    <n v="300"/>
    <x v="0"/>
    <m/>
    <n v="0.5"/>
    <n v="300"/>
    <n v="0"/>
  </r>
  <r>
    <n v="43"/>
    <x v="2"/>
    <x v="42"/>
    <x v="1"/>
    <x v="2"/>
    <m/>
    <n v="600"/>
    <n v="600"/>
    <m/>
    <n v="300"/>
    <x v="0"/>
    <m/>
    <n v="300"/>
    <n v="300"/>
    <x v="0"/>
    <m/>
    <n v="0.5"/>
    <n v="300"/>
    <n v="0"/>
  </r>
  <r>
    <n v="44"/>
    <x v="2"/>
    <x v="43"/>
    <x v="1"/>
    <x v="2"/>
    <m/>
    <n v="600"/>
    <n v="600"/>
    <m/>
    <n v="300"/>
    <x v="0"/>
    <m/>
    <n v="300"/>
    <n v="300"/>
    <x v="0"/>
    <m/>
    <n v="0.5"/>
    <n v="300"/>
    <n v="0"/>
  </r>
  <r>
    <n v="45"/>
    <x v="2"/>
    <x v="44"/>
    <x v="1"/>
    <x v="2"/>
    <m/>
    <n v="600"/>
    <n v="600"/>
    <m/>
    <n v="300"/>
    <x v="0"/>
    <m/>
    <n v="300"/>
    <n v="300"/>
    <x v="0"/>
    <m/>
    <n v="0.5"/>
    <n v="300"/>
    <n v="0"/>
  </r>
  <r>
    <n v="46"/>
    <x v="2"/>
    <x v="45"/>
    <x v="1"/>
    <x v="1"/>
    <m/>
    <n v="100"/>
    <n v="100"/>
    <m/>
    <n v="50"/>
    <x v="0"/>
    <m/>
    <n v="50"/>
    <n v="50"/>
    <x v="0"/>
    <m/>
    <n v="0.5"/>
    <n v="50"/>
    <n v="0"/>
  </r>
  <r>
    <n v="47"/>
    <x v="2"/>
    <x v="46"/>
    <x v="13"/>
    <x v="2"/>
    <m/>
    <n v="400"/>
    <n v="400"/>
    <m/>
    <n v="140"/>
    <x v="3"/>
    <n v="115"/>
    <n v="145"/>
    <n v="145"/>
    <x v="0"/>
    <m/>
    <n v="0.5"/>
    <n v="142.5"/>
    <n v="2.5"/>
  </r>
  <r>
    <n v="48"/>
    <x v="2"/>
    <x v="47"/>
    <x v="14"/>
    <x v="1"/>
    <m/>
    <n v="50"/>
    <n v="50"/>
    <m/>
    <m/>
    <x v="0"/>
    <m/>
    <n v="50"/>
    <n v="50"/>
    <x v="0"/>
    <m/>
    <n v="0.5"/>
    <n v="25"/>
    <n v="25"/>
  </r>
  <r>
    <n v="49"/>
    <x v="2"/>
    <x v="48"/>
    <x v="5"/>
    <x v="2"/>
    <m/>
    <n v="400"/>
    <n v="400"/>
    <m/>
    <m/>
    <x v="0"/>
    <m/>
    <n v="400"/>
    <n v="400"/>
    <x v="0"/>
    <m/>
    <n v="0.5"/>
    <n v="200"/>
    <n v="200"/>
  </r>
  <r>
    <n v="50"/>
    <x v="2"/>
    <x v="49"/>
    <x v="5"/>
    <x v="2"/>
    <s v="غسيل اذنين"/>
    <n v="500"/>
    <n v="500"/>
    <m/>
    <m/>
    <x v="0"/>
    <m/>
    <n v="500"/>
    <n v="500"/>
    <x v="0"/>
    <m/>
    <n v="0.5"/>
    <n v="250"/>
    <n v="250"/>
  </r>
  <r>
    <n v="51"/>
    <x v="2"/>
    <x v="50"/>
    <x v="5"/>
    <x v="1"/>
    <m/>
    <n v="100"/>
    <n v="100"/>
    <m/>
    <m/>
    <x v="0"/>
    <m/>
    <n v="100"/>
    <n v="100"/>
    <x v="0"/>
    <m/>
    <n v="0.5"/>
    <n v="50"/>
    <n v="50"/>
  </r>
  <r>
    <n v="52"/>
    <x v="2"/>
    <x v="51"/>
    <x v="5"/>
    <x v="2"/>
    <s v="غسيل اذنين"/>
    <n v="550"/>
    <n v="550"/>
    <m/>
    <m/>
    <x v="0"/>
    <m/>
    <n v="550"/>
    <n v="550"/>
    <x v="0"/>
    <m/>
    <n v="0.5"/>
    <n v="275"/>
    <n v="275"/>
  </r>
  <r>
    <n v="53"/>
    <x v="2"/>
    <x v="52"/>
    <x v="5"/>
    <x v="1"/>
    <s v="Instapay"/>
    <n v="100"/>
    <n v="0"/>
    <n v="100"/>
    <m/>
    <x v="0"/>
    <m/>
    <n v="0"/>
    <n v="100"/>
    <x v="0"/>
    <m/>
    <n v="0.5"/>
    <n v="50"/>
    <n v="50"/>
  </r>
  <r>
    <n v="54"/>
    <x v="2"/>
    <x v="50"/>
    <x v="2"/>
    <x v="1"/>
    <m/>
    <n v="100"/>
    <n v="100"/>
    <m/>
    <m/>
    <x v="0"/>
    <m/>
    <n v="100"/>
    <n v="100"/>
    <x v="0"/>
    <m/>
    <n v="0.5"/>
    <n v="50"/>
    <n v="50"/>
  </r>
  <r>
    <n v="55"/>
    <x v="3"/>
    <x v="53"/>
    <x v="15"/>
    <x v="1"/>
    <m/>
    <n v="150"/>
    <n v="150"/>
    <m/>
    <n v="75"/>
    <x v="0"/>
    <m/>
    <n v="75"/>
    <n v="75"/>
    <x v="0"/>
    <m/>
    <n v="0.5"/>
    <n v="75"/>
    <n v="0"/>
  </r>
  <r>
    <n v="56"/>
    <x v="3"/>
    <x v="54"/>
    <x v="16"/>
    <x v="2"/>
    <m/>
    <n v="500"/>
    <n v="500"/>
    <m/>
    <m/>
    <x v="0"/>
    <m/>
    <n v="500"/>
    <n v="500"/>
    <x v="0"/>
    <m/>
    <n v="0.5"/>
    <n v="250"/>
    <n v="250"/>
  </r>
  <r>
    <n v="57"/>
    <x v="3"/>
    <x v="55"/>
    <x v="16"/>
    <x v="2"/>
    <m/>
    <n v="500"/>
    <n v="500"/>
    <m/>
    <m/>
    <x v="0"/>
    <m/>
    <n v="500"/>
    <n v="500"/>
    <x v="0"/>
    <m/>
    <n v="0.5"/>
    <n v="250"/>
    <n v="250"/>
  </r>
  <r>
    <n v="58"/>
    <x v="3"/>
    <x v="56"/>
    <x v="16"/>
    <x v="1"/>
    <m/>
    <n v="100"/>
    <n v="100"/>
    <m/>
    <m/>
    <x v="0"/>
    <m/>
    <n v="100"/>
    <n v="100"/>
    <x v="0"/>
    <m/>
    <n v="0.5"/>
    <n v="50"/>
    <n v="50"/>
  </r>
  <r>
    <n v="59"/>
    <x v="3"/>
    <x v="57"/>
    <x v="16"/>
    <x v="1"/>
    <m/>
    <n v="100"/>
    <n v="100"/>
    <m/>
    <m/>
    <x v="0"/>
    <m/>
    <n v="100"/>
    <n v="100"/>
    <x v="0"/>
    <m/>
    <n v="0.5"/>
    <n v="50"/>
    <n v="50"/>
  </r>
  <r>
    <n v="60"/>
    <x v="3"/>
    <x v="58"/>
    <x v="16"/>
    <x v="2"/>
    <m/>
    <n v="500"/>
    <n v="500"/>
    <m/>
    <m/>
    <x v="0"/>
    <m/>
    <n v="500"/>
    <n v="500"/>
    <x v="0"/>
    <m/>
    <n v="0.5"/>
    <n v="250"/>
    <n v="250"/>
  </r>
  <r>
    <n v="61"/>
    <x v="3"/>
    <x v="59"/>
    <x v="16"/>
    <x v="2"/>
    <m/>
    <n v="500"/>
    <n v="500"/>
    <m/>
    <m/>
    <x v="1"/>
    <n v="100"/>
    <n v="400"/>
    <n v="400"/>
    <x v="0"/>
    <m/>
    <n v="0.5"/>
    <n v="200"/>
    <n v="200"/>
  </r>
  <r>
    <n v="62"/>
    <x v="3"/>
    <x v="60"/>
    <x v="16"/>
    <x v="1"/>
    <m/>
    <n v="100"/>
    <n v="100"/>
    <m/>
    <m/>
    <x v="0"/>
    <m/>
    <n v="100"/>
    <n v="100"/>
    <x v="0"/>
    <m/>
    <n v="0.5"/>
    <n v="50"/>
    <n v="50"/>
  </r>
  <r>
    <n v="63"/>
    <x v="3"/>
    <x v="61"/>
    <x v="16"/>
    <x v="1"/>
    <m/>
    <n v="100"/>
    <n v="100"/>
    <m/>
    <m/>
    <x v="0"/>
    <m/>
    <n v="100"/>
    <n v="100"/>
    <x v="0"/>
    <m/>
    <n v="0.5"/>
    <n v="50"/>
    <n v="50"/>
  </r>
  <r>
    <n v="64"/>
    <x v="3"/>
    <x v="62"/>
    <x v="16"/>
    <x v="2"/>
    <m/>
    <n v="500"/>
    <n v="500"/>
    <m/>
    <m/>
    <x v="0"/>
    <m/>
    <n v="500"/>
    <n v="500"/>
    <x v="0"/>
    <m/>
    <n v="0.5"/>
    <n v="250"/>
    <n v="250"/>
  </r>
  <r>
    <n v="65"/>
    <x v="3"/>
    <x v="63"/>
    <x v="16"/>
    <x v="2"/>
    <s v="زيارة منزليه / instapay"/>
    <n v="1500"/>
    <n v="0"/>
    <n v="1500"/>
    <m/>
    <x v="0"/>
    <m/>
    <n v="0"/>
    <n v="1500"/>
    <x v="0"/>
    <m/>
    <n v="0.5"/>
    <n v="750"/>
    <n v="750"/>
  </r>
  <r>
    <n v="66"/>
    <x v="3"/>
    <x v="64"/>
    <x v="17"/>
    <x v="2"/>
    <s v="جلسة علاج طبيعي"/>
    <n v="650"/>
    <n v="650"/>
    <m/>
    <m/>
    <x v="0"/>
    <m/>
    <n v="650"/>
    <n v="650"/>
    <x v="0"/>
    <m/>
    <n v="0.5"/>
    <n v="325"/>
    <n v="325"/>
  </r>
  <r>
    <n v="67"/>
    <x v="3"/>
    <x v="65"/>
    <x v="18"/>
    <x v="1"/>
    <s v="U.S"/>
    <n v="200"/>
    <n v="200"/>
    <m/>
    <n v="100"/>
    <x v="0"/>
    <m/>
    <n v="100"/>
    <n v="100"/>
    <x v="0"/>
    <m/>
    <n v="0.5"/>
    <n v="100"/>
    <n v="0"/>
  </r>
  <r>
    <n v="68"/>
    <x v="3"/>
    <x v="66"/>
    <x v="3"/>
    <x v="1"/>
    <s v="dressing"/>
    <n v="200"/>
    <n v="200"/>
    <m/>
    <m/>
    <x v="0"/>
    <m/>
    <n v="200"/>
    <n v="200"/>
    <x v="0"/>
    <m/>
    <n v="0.5"/>
    <n v="100"/>
    <n v="100"/>
  </r>
  <r>
    <n v="69"/>
    <x v="3"/>
    <x v="67"/>
    <x v="2"/>
    <x v="1"/>
    <m/>
    <n v="100"/>
    <n v="100"/>
    <m/>
    <m/>
    <x v="0"/>
    <m/>
    <n v="100"/>
    <n v="100"/>
    <x v="0"/>
    <m/>
    <n v="0.5"/>
    <n v="50"/>
    <n v="50"/>
  </r>
  <r>
    <n v="70"/>
    <x v="3"/>
    <x v="68"/>
    <x v="2"/>
    <x v="1"/>
    <m/>
    <n v="100"/>
    <n v="100"/>
    <m/>
    <m/>
    <x v="0"/>
    <m/>
    <n v="100"/>
    <n v="100"/>
    <x v="0"/>
    <m/>
    <n v="0.5"/>
    <n v="50"/>
    <n v="50"/>
  </r>
  <r>
    <n v="71"/>
    <x v="4"/>
    <x v="69"/>
    <x v="4"/>
    <x v="2"/>
    <m/>
    <n v="400"/>
    <n v="400"/>
    <m/>
    <m/>
    <x v="2"/>
    <n v="250"/>
    <n v="150"/>
    <n v="150"/>
    <x v="0"/>
    <m/>
    <n v="0.5"/>
    <n v="75"/>
    <n v="75"/>
  </r>
  <r>
    <n v="72"/>
    <x v="4"/>
    <x v="70"/>
    <x v="4"/>
    <x v="2"/>
    <m/>
    <n v="400"/>
    <n v="400"/>
    <m/>
    <m/>
    <x v="2"/>
    <n v="250"/>
    <n v="150"/>
    <n v="150"/>
    <x v="0"/>
    <m/>
    <n v="0.5"/>
    <n v="75"/>
    <n v="75"/>
  </r>
  <r>
    <n v="73"/>
    <x v="4"/>
    <x v="26"/>
    <x v="4"/>
    <x v="1"/>
    <m/>
    <n v="50"/>
    <n v="50"/>
    <m/>
    <m/>
    <x v="0"/>
    <m/>
    <n v="50"/>
    <n v="50"/>
    <x v="0"/>
    <m/>
    <n v="0.5"/>
    <n v="25"/>
    <n v="25"/>
  </r>
  <r>
    <n v="74"/>
    <x v="4"/>
    <x v="71"/>
    <x v="4"/>
    <x v="1"/>
    <m/>
    <n v="50"/>
    <n v="50"/>
    <m/>
    <m/>
    <x v="0"/>
    <m/>
    <n v="50"/>
    <n v="50"/>
    <x v="0"/>
    <m/>
    <n v="0.5"/>
    <n v="25"/>
    <n v="25"/>
  </r>
  <r>
    <n v="75"/>
    <x v="4"/>
    <x v="72"/>
    <x v="19"/>
    <x v="2"/>
    <m/>
    <n v="500"/>
    <n v="500"/>
    <m/>
    <n v="250"/>
    <x v="0"/>
    <m/>
    <n v="250"/>
    <n v="250"/>
    <x v="0"/>
    <m/>
    <n v="0.5"/>
    <n v="250"/>
    <n v="0"/>
  </r>
  <r>
    <n v="76"/>
    <x v="4"/>
    <x v="73"/>
    <x v="19"/>
    <x v="2"/>
    <m/>
    <n v="500"/>
    <n v="500"/>
    <m/>
    <n v="250"/>
    <x v="0"/>
    <m/>
    <n v="250"/>
    <n v="250"/>
    <x v="0"/>
    <m/>
    <n v="0.5"/>
    <n v="250"/>
    <n v="0"/>
  </r>
  <r>
    <n v="77"/>
    <x v="4"/>
    <x v="74"/>
    <x v="6"/>
    <x v="2"/>
    <s v="لصق طربوش"/>
    <n v="400"/>
    <n v="400"/>
    <m/>
    <m/>
    <x v="0"/>
    <m/>
    <n v="400"/>
    <n v="400"/>
    <x v="0"/>
    <m/>
    <n v="0.5"/>
    <n v="200"/>
    <n v="200"/>
  </r>
  <r>
    <n v="78"/>
    <x v="4"/>
    <x v="75"/>
    <x v="20"/>
    <x v="1"/>
    <m/>
    <n v="100"/>
    <n v="100"/>
    <m/>
    <m/>
    <x v="0"/>
    <m/>
    <n v="100"/>
    <n v="100"/>
    <x v="0"/>
    <m/>
    <n v="0.5"/>
    <n v="50"/>
    <n v="50"/>
  </r>
  <r>
    <n v="79"/>
    <x v="4"/>
    <x v="76"/>
    <x v="5"/>
    <x v="2"/>
    <s v="غسيل اذنين"/>
    <n v="550"/>
    <n v="550"/>
    <m/>
    <m/>
    <x v="0"/>
    <m/>
    <n v="550"/>
    <n v="550"/>
    <x v="0"/>
    <m/>
    <n v="0.5"/>
    <n v="275"/>
    <n v="275"/>
  </r>
  <r>
    <n v="80"/>
    <x v="4"/>
    <x v="77"/>
    <x v="21"/>
    <x v="2"/>
    <m/>
    <n v="400"/>
    <n v="400"/>
    <m/>
    <n v="200"/>
    <x v="0"/>
    <m/>
    <n v="200"/>
    <n v="200"/>
    <x v="0"/>
    <m/>
    <n v="0.5"/>
    <n v="200"/>
    <n v="0"/>
  </r>
  <r>
    <n v="81"/>
    <x v="4"/>
    <x v="78"/>
    <x v="1"/>
    <x v="2"/>
    <m/>
    <n v="600"/>
    <n v="600"/>
    <m/>
    <n v="300"/>
    <x v="0"/>
    <m/>
    <n v="300"/>
    <n v="300"/>
    <x v="0"/>
    <m/>
    <n v="0.5"/>
    <n v="300"/>
    <n v="0"/>
  </r>
  <r>
    <n v="82"/>
    <x v="4"/>
    <x v="79"/>
    <x v="2"/>
    <x v="1"/>
    <m/>
    <n v="100"/>
    <n v="100"/>
    <m/>
    <m/>
    <x v="0"/>
    <m/>
    <n v="100"/>
    <n v="100"/>
    <x v="0"/>
    <m/>
    <n v="0.5"/>
    <n v="50"/>
    <n v="50"/>
  </r>
  <r>
    <n v="83"/>
    <x v="5"/>
    <x v="80"/>
    <x v="4"/>
    <x v="2"/>
    <s v="Instapay"/>
    <n v="400"/>
    <n v="0"/>
    <n v="400"/>
    <m/>
    <x v="2"/>
    <n v="250"/>
    <n v="-250"/>
    <n v="150"/>
    <x v="0"/>
    <m/>
    <n v="0.5"/>
    <n v="75"/>
    <n v="75"/>
  </r>
  <r>
    <n v="84"/>
    <x v="5"/>
    <x v="81"/>
    <x v="4"/>
    <x v="2"/>
    <m/>
    <n v="400"/>
    <n v="400"/>
    <m/>
    <m/>
    <x v="2"/>
    <n v="250"/>
    <n v="150"/>
    <n v="150"/>
    <x v="0"/>
    <m/>
    <n v="0.5"/>
    <n v="75"/>
    <n v="75"/>
  </r>
  <r>
    <n v="85"/>
    <x v="5"/>
    <x v="81"/>
    <x v="4"/>
    <x v="3"/>
    <s v="ظفر غائر "/>
    <n v="1500"/>
    <n v="1500"/>
    <m/>
    <m/>
    <x v="0"/>
    <m/>
    <n v="1500"/>
    <n v="1500"/>
    <x v="0"/>
    <m/>
    <n v="0.5"/>
    <n v="750"/>
    <n v="750"/>
  </r>
  <r>
    <n v="86"/>
    <x v="5"/>
    <x v="82"/>
    <x v="4"/>
    <x v="2"/>
    <m/>
    <n v="400"/>
    <n v="400"/>
    <m/>
    <m/>
    <x v="2"/>
    <n v="250"/>
    <n v="150"/>
    <n v="150"/>
    <x v="0"/>
    <m/>
    <n v="0.5"/>
    <n v="75"/>
    <n v="75"/>
  </r>
  <r>
    <n v="87"/>
    <x v="5"/>
    <x v="82"/>
    <x v="4"/>
    <x v="3"/>
    <s v="فتح خراج"/>
    <n v="750"/>
    <n v="750"/>
    <m/>
    <m/>
    <x v="0"/>
    <m/>
    <n v="750"/>
    <n v="750"/>
    <x v="0"/>
    <m/>
    <n v="0.5"/>
    <n v="375"/>
    <n v="375"/>
  </r>
  <r>
    <n v="88"/>
    <x v="5"/>
    <x v="70"/>
    <x v="4"/>
    <x v="1"/>
    <m/>
    <n v="50"/>
    <n v="50"/>
    <m/>
    <m/>
    <x v="0"/>
    <m/>
    <n v="50"/>
    <n v="50"/>
    <x v="0"/>
    <m/>
    <n v="0.5"/>
    <n v="25"/>
    <n v="25"/>
  </r>
  <r>
    <n v="89"/>
    <x v="5"/>
    <x v="83"/>
    <x v="22"/>
    <x v="2"/>
    <m/>
    <n v="500"/>
    <n v="500"/>
    <m/>
    <n v="250"/>
    <x v="0"/>
    <m/>
    <n v="250"/>
    <n v="250"/>
    <x v="0"/>
    <m/>
    <n v="0.5"/>
    <n v="250"/>
    <n v="0"/>
  </r>
  <r>
    <n v="90"/>
    <x v="5"/>
    <x v="84"/>
    <x v="11"/>
    <x v="2"/>
    <m/>
    <n v="500"/>
    <n v="500"/>
    <m/>
    <n v="250"/>
    <x v="0"/>
    <m/>
    <n v="250"/>
    <n v="250"/>
    <x v="0"/>
    <m/>
    <n v="0.5"/>
    <n v="250"/>
    <n v="0"/>
  </r>
  <r>
    <n v="91"/>
    <x v="5"/>
    <x v="85"/>
    <x v="23"/>
    <x v="2"/>
    <m/>
    <n v="350"/>
    <n v="350"/>
    <m/>
    <n v="175"/>
    <x v="0"/>
    <m/>
    <n v="175"/>
    <n v="175"/>
    <x v="0"/>
    <m/>
    <n v="0.5"/>
    <n v="175"/>
    <n v="0"/>
  </r>
  <r>
    <n v="92"/>
    <x v="5"/>
    <x v="86"/>
    <x v="16"/>
    <x v="1"/>
    <m/>
    <n v="100"/>
    <n v="100"/>
    <m/>
    <m/>
    <x v="0"/>
    <m/>
    <n v="100"/>
    <n v="100"/>
    <x v="0"/>
    <m/>
    <n v="0.5"/>
    <n v="50"/>
    <n v="50"/>
  </r>
  <r>
    <n v="93"/>
    <x v="5"/>
    <x v="58"/>
    <x v="16"/>
    <x v="1"/>
    <m/>
    <n v="100"/>
    <n v="100"/>
    <m/>
    <m/>
    <x v="0"/>
    <m/>
    <n v="100"/>
    <n v="100"/>
    <x v="0"/>
    <m/>
    <n v="0.5"/>
    <n v="50"/>
    <n v="50"/>
  </r>
  <r>
    <n v="94"/>
    <x v="5"/>
    <x v="87"/>
    <x v="16"/>
    <x v="1"/>
    <m/>
    <n v="100"/>
    <n v="100"/>
    <m/>
    <m/>
    <x v="0"/>
    <m/>
    <n v="100"/>
    <n v="100"/>
    <x v="0"/>
    <m/>
    <n v="0.5"/>
    <n v="50"/>
    <n v="50"/>
  </r>
  <r>
    <n v="95"/>
    <x v="5"/>
    <x v="88"/>
    <x v="16"/>
    <x v="2"/>
    <m/>
    <n v="500"/>
    <n v="500"/>
    <m/>
    <m/>
    <x v="2"/>
    <n v="350"/>
    <n v="150"/>
    <n v="150"/>
    <x v="0"/>
    <m/>
    <n v="0.5"/>
    <n v="75"/>
    <n v="75"/>
  </r>
  <r>
    <n v="96"/>
    <x v="5"/>
    <x v="89"/>
    <x v="16"/>
    <x v="2"/>
    <m/>
    <n v="500"/>
    <n v="500"/>
    <m/>
    <m/>
    <x v="2"/>
    <n v="350"/>
    <n v="150"/>
    <n v="150"/>
    <x v="0"/>
    <m/>
    <n v="0.5"/>
    <n v="75"/>
    <n v="75"/>
  </r>
  <r>
    <n v="97"/>
    <x v="5"/>
    <x v="90"/>
    <x v="16"/>
    <x v="2"/>
    <m/>
    <n v="500"/>
    <n v="500"/>
    <m/>
    <m/>
    <x v="2"/>
    <n v="350"/>
    <n v="150"/>
    <n v="150"/>
    <x v="0"/>
    <m/>
    <n v="0.5"/>
    <n v="75"/>
    <n v="75"/>
  </r>
  <r>
    <n v="98"/>
    <x v="5"/>
    <x v="91"/>
    <x v="12"/>
    <x v="2"/>
    <m/>
    <n v="600"/>
    <n v="600"/>
    <m/>
    <n v="215"/>
    <x v="3"/>
    <n v="170"/>
    <n v="215"/>
    <n v="215"/>
    <x v="0"/>
    <m/>
    <n v="0.5"/>
    <n v="215"/>
    <n v="0"/>
  </r>
  <r>
    <n v="99"/>
    <x v="5"/>
    <x v="92"/>
    <x v="12"/>
    <x v="2"/>
    <m/>
    <n v="600"/>
    <n v="600"/>
    <m/>
    <n v="300"/>
    <x v="0"/>
    <m/>
    <n v="300"/>
    <n v="300"/>
    <x v="0"/>
    <m/>
    <n v="0.5"/>
    <n v="300"/>
    <n v="0"/>
  </r>
  <r>
    <n v="100"/>
    <x v="5"/>
    <x v="42"/>
    <x v="12"/>
    <x v="2"/>
    <s v="Visa"/>
    <n v="600"/>
    <n v="0"/>
    <n v="600"/>
    <n v="300"/>
    <x v="0"/>
    <m/>
    <n v="-300"/>
    <n v="300"/>
    <x v="0"/>
    <m/>
    <n v="0.5"/>
    <n v="300"/>
    <n v="0"/>
  </r>
  <r>
    <n v="101"/>
    <x v="5"/>
    <x v="93"/>
    <x v="12"/>
    <x v="1"/>
    <s v="voda Cash"/>
    <n v="300"/>
    <n v="0"/>
    <n v="300"/>
    <n v="150"/>
    <x v="0"/>
    <m/>
    <n v="-150"/>
    <n v="150"/>
    <x v="0"/>
    <m/>
    <n v="0.5"/>
    <n v="150"/>
    <n v="0"/>
  </r>
  <r>
    <n v="102"/>
    <x v="5"/>
    <x v="94"/>
    <x v="24"/>
    <x v="2"/>
    <s v="غسيل اذنين"/>
    <n v="400"/>
    <n v="400"/>
    <m/>
    <n v="200"/>
    <x v="0"/>
    <m/>
    <n v="200"/>
    <n v="200"/>
    <x v="0"/>
    <m/>
    <n v="0.5"/>
    <n v="200"/>
    <n v="0"/>
  </r>
  <r>
    <n v="103"/>
    <x v="5"/>
    <x v="95"/>
    <x v="17"/>
    <x v="0"/>
    <m/>
    <n v="400"/>
    <n v="400"/>
    <m/>
    <m/>
    <x v="0"/>
    <m/>
    <n v="400"/>
    <n v="400"/>
    <x v="0"/>
    <m/>
    <n v="0.5"/>
    <n v="200"/>
    <n v="200"/>
  </r>
  <r>
    <n v="104"/>
    <x v="5"/>
    <x v="96"/>
    <x v="13"/>
    <x v="2"/>
    <m/>
    <n v="400"/>
    <n v="400"/>
    <m/>
    <n v="200"/>
    <x v="0"/>
    <m/>
    <n v="200"/>
    <n v="200"/>
    <x v="0"/>
    <m/>
    <n v="0.5"/>
    <n v="200"/>
    <n v="0"/>
  </r>
  <r>
    <n v="105"/>
    <x v="5"/>
    <x v="97"/>
    <x v="6"/>
    <x v="2"/>
    <m/>
    <n v="200"/>
    <n v="200"/>
    <m/>
    <m/>
    <x v="0"/>
    <m/>
    <n v="200"/>
    <n v="200"/>
    <x v="0"/>
    <m/>
    <n v="0.5"/>
    <n v="100"/>
    <n v="100"/>
  </r>
  <r>
    <n v="106"/>
    <x v="5"/>
    <x v="47"/>
    <x v="18"/>
    <x v="1"/>
    <m/>
    <n v="150"/>
    <n v="150"/>
    <m/>
    <n v="75"/>
    <x v="0"/>
    <m/>
    <n v="75"/>
    <n v="75"/>
    <x v="0"/>
    <m/>
    <n v="0.5"/>
    <n v="75"/>
    <n v="0"/>
  </r>
  <r>
    <n v="107"/>
    <x v="6"/>
    <x v="98"/>
    <x v="13"/>
    <x v="2"/>
    <m/>
    <n v="400"/>
    <n v="400"/>
    <m/>
    <n v="140"/>
    <x v="3"/>
    <n v="115"/>
    <n v="145"/>
    <n v="145"/>
    <x v="0"/>
    <m/>
    <n v="0.5"/>
    <n v="142.5"/>
    <n v="2.5"/>
  </r>
  <r>
    <n v="108"/>
    <x v="6"/>
    <x v="99"/>
    <x v="1"/>
    <x v="2"/>
    <m/>
    <n v="600"/>
    <n v="600"/>
    <m/>
    <n v="300"/>
    <x v="0"/>
    <m/>
    <n v="300"/>
    <n v="300"/>
    <x v="0"/>
    <m/>
    <n v="0.5"/>
    <n v="300"/>
    <n v="0"/>
  </r>
  <r>
    <n v="109"/>
    <x v="6"/>
    <x v="100"/>
    <x v="1"/>
    <x v="2"/>
    <m/>
    <n v="600"/>
    <n v="600"/>
    <m/>
    <n v="300"/>
    <x v="0"/>
    <m/>
    <n v="300"/>
    <n v="300"/>
    <x v="0"/>
    <m/>
    <n v="0.5"/>
    <n v="300"/>
    <n v="0"/>
  </r>
  <r>
    <n v="110"/>
    <x v="6"/>
    <x v="101"/>
    <x v="1"/>
    <x v="1"/>
    <m/>
    <n v="100"/>
    <n v="100"/>
    <m/>
    <n v="50"/>
    <x v="0"/>
    <m/>
    <n v="50"/>
    <n v="50"/>
    <x v="0"/>
    <m/>
    <n v="0.5"/>
    <n v="50"/>
    <n v="0"/>
  </r>
  <r>
    <n v="111"/>
    <x v="6"/>
    <x v="43"/>
    <x v="1"/>
    <x v="1"/>
    <m/>
    <n v="100"/>
    <n v="100"/>
    <m/>
    <n v="50"/>
    <x v="0"/>
    <m/>
    <n v="50"/>
    <n v="50"/>
    <x v="0"/>
    <m/>
    <n v="0.5"/>
    <n v="50"/>
    <n v="0"/>
  </r>
  <r>
    <n v="112"/>
    <x v="6"/>
    <x v="102"/>
    <x v="10"/>
    <x v="2"/>
    <m/>
    <n v="400"/>
    <n v="400"/>
    <m/>
    <n v="160"/>
    <x v="1"/>
    <n v="80"/>
    <n v="160"/>
    <n v="160"/>
    <x v="0"/>
    <m/>
    <n v="0.5"/>
    <n v="160"/>
    <n v="0"/>
  </r>
  <r>
    <n v="113"/>
    <x v="6"/>
    <x v="103"/>
    <x v="10"/>
    <x v="1"/>
    <m/>
    <n v="100"/>
    <n v="100"/>
    <m/>
    <n v="50"/>
    <x v="0"/>
    <m/>
    <n v="50"/>
    <n v="50"/>
    <x v="0"/>
    <m/>
    <n v="0.5"/>
    <n v="50"/>
    <n v="0"/>
  </r>
  <r>
    <n v="114"/>
    <x v="6"/>
    <x v="104"/>
    <x v="4"/>
    <x v="2"/>
    <m/>
    <n v="400"/>
    <n v="400"/>
    <m/>
    <m/>
    <x v="2"/>
    <n v="250"/>
    <n v="150"/>
    <n v="150"/>
    <x v="0"/>
    <m/>
    <n v="0.5"/>
    <n v="75"/>
    <n v="75"/>
  </r>
  <r>
    <n v="115"/>
    <x v="6"/>
    <x v="22"/>
    <x v="4"/>
    <x v="1"/>
    <m/>
    <n v="50"/>
    <n v="50"/>
    <m/>
    <m/>
    <x v="0"/>
    <m/>
    <n v="50"/>
    <n v="50"/>
    <x v="0"/>
    <m/>
    <n v="0.5"/>
    <n v="25"/>
    <n v="25"/>
  </r>
  <r>
    <n v="116"/>
    <x v="6"/>
    <x v="80"/>
    <x v="4"/>
    <x v="1"/>
    <m/>
    <n v="50"/>
    <n v="50"/>
    <m/>
    <m/>
    <x v="0"/>
    <m/>
    <n v="50"/>
    <n v="50"/>
    <x v="0"/>
    <m/>
    <n v="0.5"/>
    <n v="25"/>
    <n v="25"/>
  </r>
  <r>
    <n v="117"/>
    <x v="6"/>
    <x v="105"/>
    <x v="20"/>
    <x v="2"/>
    <m/>
    <n v="400"/>
    <n v="400"/>
    <m/>
    <m/>
    <x v="0"/>
    <m/>
    <n v="400"/>
    <n v="400"/>
    <x v="0"/>
    <m/>
    <n v="0.5"/>
    <n v="200"/>
    <n v="200"/>
  </r>
  <r>
    <n v="118"/>
    <x v="6"/>
    <x v="106"/>
    <x v="9"/>
    <x v="2"/>
    <s v="Ekshef خاص"/>
    <n v="400"/>
    <n v="400"/>
    <m/>
    <n v="160"/>
    <x v="1"/>
    <n v="80"/>
    <n v="160"/>
    <n v="160"/>
    <x v="0"/>
    <m/>
    <n v="0.5"/>
    <n v="160"/>
    <n v="0"/>
  </r>
  <r>
    <n v="119"/>
    <x v="6"/>
    <x v="107"/>
    <x v="9"/>
    <x v="2"/>
    <m/>
    <n v="400"/>
    <n v="400"/>
    <m/>
    <n v="200"/>
    <x v="0"/>
    <m/>
    <n v="200"/>
    <n v="200"/>
    <x v="0"/>
    <m/>
    <n v="0.5"/>
    <n v="200"/>
    <n v="0"/>
  </r>
  <r>
    <n v="120"/>
    <x v="6"/>
    <x v="108"/>
    <x v="6"/>
    <x v="1"/>
    <m/>
    <n v="1000"/>
    <n v="1000"/>
    <m/>
    <m/>
    <x v="0"/>
    <m/>
    <n v="1000"/>
    <n v="1000"/>
    <x v="0"/>
    <m/>
    <n v="0.5"/>
    <n v="500"/>
    <n v="500"/>
  </r>
  <r>
    <n v="121"/>
    <x v="6"/>
    <x v="72"/>
    <x v="19"/>
    <x v="1"/>
    <m/>
    <n v="100"/>
    <n v="100"/>
    <m/>
    <n v="50"/>
    <x v="0"/>
    <m/>
    <n v="50"/>
    <n v="50"/>
    <x v="0"/>
    <m/>
    <n v="0.5"/>
    <n v="50"/>
    <n v="0"/>
  </r>
  <r>
    <n v="122"/>
    <x v="7"/>
    <x v="109"/>
    <x v="20"/>
    <x v="2"/>
    <m/>
    <n v="400"/>
    <n v="400"/>
    <m/>
    <m/>
    <x v="0"/>
    <m/>
    <n v="400"/>
    <n v="400"/>
    <x v="0"/>
    <m/>
    <n v="0.5"/>
    <n v="200"/>
    <n v="200"/>
  </r>
  <r>
    <n v="123"/>
    <x v="7"/>
    <x v="110"/>
    <x v="12"/>
    <x v="2"/>
    <m/>
    <n v="800"/>
    <n v="800"/>
    <m/>
    <n v="400"/>
    <x v="0"/>
    <m/>
    <n v="400"/>
    <n v="400"/>
    <x v="0"/>
    <m/>
    <n v="0.5"/>
    <n v="400"/>
    <n v="0"/>
  </r>
  <r>
    <n v="124"/>
    <x v="7"/>
    <x v="111"/>
    <x v="9"/>
    <x v="2"/>
    <m/>
    <n v="400"/>
    <n v="400"/>
    <m/>
    <n v="200"/>
    <x v="0"/>
    <m/>
    <n v="200"/>
    <n v="200"/>
    <x v="0"/>
    <m/>
    <n v="0.5"/>
    <n v="200"/>
    <n v="0"/>
  </r>
  <r>
    <n v="125"/>
    <x v="7"/>
    <x v="112"/>
    <x v="9"/>
    <x v="1"/>
    <m/>
    <n v="0"/>
    <n v="0"/>
    <m/>
    <m/>
    <x v="0"/>
    <m/>
    <n v="0"/>
    <n v="0"/>
    <x v="0"/>
    <m/>
    <n v="0.5"/>
    <n v="0"/>
    <n v="0"/>
  </r>
  <r>
    <n v="126"/>
    <x v="7"/>
    <x v="113"/>
    <x v="10"/>
    <x v="2"/>
    <m/>
    <n v="400"/>
    <n v="400"/>
    <m/>
    <n v="160"/>
    <x v="1"/>
    <n v="80"/>
    <n v="160"/>
    <n v="160"/>
    <x v="0"/>
    <m/>
    <n v="0.5"/>
    <n v="160"/>
    <n v="0"/>
  </r>
  <r>
    <n v="127"/>
    <x v="7"/>
    <x v="114"/>
    <x v="22"/>
    <x v="2"/>
    <m/>
    <n v="500"/>
    <n v="500"/>
    <m/>
    <n v="250"/>
    <x v="0"/>
    <m/>
    <n v="250"/>
    <n v="250"/>
    <x v="0"/>
    <m/>
    <n v="0.5"/>
    <n v="250"/>
    <n v="0"/>
  </r>
  <r>
    <n v="128"/>
    <x v="7"/>
    <x v="115"/>
    <x v="22"/>
    <x v="2"/>
    <m/>
    <n v="500"/>
    <n v="500"/>
    <m/>
    <n v="250"/>
    <x v="0"/>
    <m/>
    <n v="250"/>
    <n v="250"/>
    <x v="0"/>
    <m/>
    <n v="0.5"/>
    <n v="250"/>
    <n v="0"/>
  </r>
  <r>
    <n v="129"/>
    <x v="7"/>
    <x v="116"/>
    <x v="22"/>
    <x v="2"/>
    <s v="Instapay"/>
    <n v="500"/>
    <n v="430"/>
    <n v="70"/>
    <n v="250"/>
    <x v="0"/>
    <m/>
    <n v="180"/>
    <n v="250"/>
    <x v="0"/>
    <m/>
    <n v="0.5"/>
    <n v="250"/>
    <n v="0"/>
  </r>
  <r>
    <n v="130"/>
    <x v="7"/>
    <x v="117"/>
    <x v="22"/>
    <x v="2"/>
    <m/>
    <n v="500"/>
    <n v="500"/>
    <m/>
    <n v="250"/>
    <x v="0"/>
    <m/>
    <n v="250"/>
    <n v="250"/>
    <x v="0"/>
    <m/>
    <n v="0.5"/>
    <n v="250"/>
    <n v="0"/>
  </r>
  <r>
    <n v="131"/>
    <x v="7"/>
    <x v="118"/>
    <x v="4"/>
    <x v="2"/>
    <m/>
    <n v="400"/>
    <n v="400"/>
    <m/>
    <m/>
    <x v="0"/>
    <m/>
    <n v="400"/>
    <n v="400"/>
    <x v="0"/>
    <m/>
    <n v="0.5"/>
    <n v="200"/>
    <n v="200"/>
  </r>
  <r>
    <n v="132"/>
    <x v="7"/>
    <x v="119"/>
    <x v="4"/>
    <x v="2"/>
    <m/>
    <n v="400"/>
    <n v="400"/>
    <m/>
    <m/>
    <x v="0"/>
    <m/>
    <n v="400"/>
    <n v="400"/>
    <x v="0"/>
    <m/>
    <n v="0.5"/>
    <n v="200"/>
    <n v="200"/>
  </r>
  <r>
    <n v="133"/>
    <x v="7"/>
    <x v="120"/>
    <x v="4"/>
    <x v="2"/>
    <m/>
    <n v="400"/>
    <n v="400"/>
    <m/>
    <m/>
    <x v="2"/>
    <n v="250"/>
    <n v="150"/>
    <n v="150"/>
    <x v="0"/>
    <m/>
    <n v="0.5"/>
    <n v="75"/>
    <n v="75"/>
  </r>
  <r>
    <n v="134"/>
    <x v="7"/>
    <x v="121"/>
    <x v="4"/>
    <x v="1"/>
    <m/>
    <n v="50"/>
    <n v="50"/>
    <m/>
    <m/>
    <x v="0"/>
    <m/>
    <n v="50"/>
    <n v="50"/>
    <x v="0"/>
    <m/>
    <n v="0.5"/>
    <n v="25"/>
    <n v="25"/>
  </r>
  <r>
    <n v="135"/>
    <x v="7"/>
    <x v="117"/>
    <x v="8"/>
    <x v="3"/>
    <s v="حقنة"/>
    <n v="20"/>
    <n v="20"/>
    <m/>
    <m/>
    <x v="0"/>
    <m/>
    <n v="20"/>
    <n v="20"/>
    <x v="0"/>
    <m/>
    <n v="0"/>
    <n v="0"/>
    <n v="0"/>
  </r>
  <r>
    <n v="136"/>
    <x v="8"/>
    <x v="122"/>
    <x v="16"/>
    <x v="2"/>
    <m/>
    <n v="500"/>
    <n v="500"/>
    <m/>
    <m/>
    <x v="2"/>
    <n v="350"/>
    <n v="150"/>
    <n v="150"/>
    <x v="0"/>
    <m/>
    <n v="0.5"/>
    <n v="75"/>
    <n v="75"/>
  </r>
  <r>
    <n v="137"/>
    <x v="8"/>
    <x v="123"/>
    <x v="16"/>
    <x v="2"/>
    <m/>
    <n v="500"/>
    <n v="500"/>
    <m/>
    <m/>
    <x v="0"/>
    <m/>
    <n v="500"/>
    <n v="500"/>
    <x v="0"/>
    <m/>
    <n v="0.5"/>
    <n v="250"/>
    <n v="250"/>
  </r>
  <r>
    <n v="138"/>
    <x v="8"/>
    <x v="62"/>
    <x v="16"/>
    <x v="1"/>
    <m/>
    <n v="100"/>
    <n v="100"/>
    <m/>
    <m/>
    <x v="0"/>
    <m/>
    <n v="100"/>
    <n v="100"/>
    <x v="0"/>
    <m/>
    <n v="0.5"/>
    <n v="50"/>
    <n v="50"/>
  </r>
  <r>
    <n v="139"/>
    <x v="8"/>
    <x v="90"/>
    <x v="16"/>
    <x v="1"/>
    <m/>
    <n v="100"/>
    <n v="100"/>
    <m/>
    <m/>
    <x v="0"/>
    <m/>
    <n v="100"/>
    <n v="100"/>
    <x v="0"/>
    <m/>
    <n v="0.5"/>
    <n v="50"/>
    <n v="50"/>
  </r>
  <r>
    <n v="140"/>
    <x v="8"/>
    <x v="124"/>
    <x v="11"/>
    <x v="1"/>
    <s v="dressing"/>
    <n v="400"/>
    <n v="400"/>
    <m/>
    <n v="200"/>
    <x v="0"/>
    <m/>
    <n v="200"/>
    <n v="200"/>
    <x v="0"/>
    <m/>
    <n v="0.5"/>
    <n v="200"/>
    <n v="0"/>
  </r>
  <r>
    <n v="141"/>
    <x v="8"/>
    <x v="85"/>
    <x v="23"/>
    <x v="0"/>
    <s v="تخاطب"/>
    <n v="350"/>
    <n v="350"/>
    <m/>
    <n v="175"/>
    <x v="0"/>
    <m/>
    <n v="175"/>
    <n v="175"/>
    <x v="0"/>
    <m/>
    <n v="0.5"/>
    <n v="175"/>
    <n v="0"/>
  </r>
  <r>
    <n v="142"/>
    <x v="8"/>
    <x v="125"/>
    <x v="5"/>
    <x v="2"/>
    <m/>
    <n v="400"/>
    <n v="400"/>
    <m/>
    <m/>
    <x v="0"/>
    <m/>
    <n v="400"/>
    <n v="400"/>
    <x v="0"/>
    <m/>
    <n v="0.5"/>
    <n v="200"/>
    <n v="200"/>
  </r>
  <r>
    <n v="143"/>
    <x v="8"/>
    <x v="126"/>
    <x v="12"/>
    <x v="2"/>
    <m/>
    <n v="600"/>
    <n v="600"/>
    <m/>
    <n v="300"/>
    <x v="0"/>
    <m/>
    <n v="300"/>
    <n v="300"/>
    <x v="0"/>
    <m/>
    <n v="0.5"/>
    <n v="300"/>
    <n v="0"/>
  </r>
  <r>
    <n v="144"/>
    <x v="8"/>
    <x v="127"/>
    <x v="12"/>
    <x v="2"/>
    <s v="voda Cash"/>
    <n v="600"/>
    <n v="0"/>
    <n v="600"/>
    <n v="300"/>
    <x v="0"/>
    <m/>
    <n v="-300"/>
    <n v="300"/>
    <x v="0"/>
    <m/>
    <n v="0.5"/>
    <n v="300"/>
    <n v="0"/>
  </r>
  <r>
    <n v="145"/>
    <x v="8"/>
    <x v="128"/>
    <x v="12"/>
    <x v="2"/>
    <m/>
    <n v="600"/>
    <n v="600"/>
    <m/>
    <n v="300"/>
    <x v="0"/>
    <m/>
    <n v="300"/>
    <n v="300"/>
    <x v="0"/>
    <m/>
    <n v="0.5"/>
    <n v="300"/>
    <n v="0"/>
  </r>
  <r>
    <n v="146"/>
    <x v="8"/>
    <x v="129"/>
    <x v="12"/>
    <x v="1"/>
    <m/>
    <n v="300"/>
    <n v="300"/>
    <m/>
    <n v="150"/>
    <x v="0"/>
    <m/>
    <n v="150"/>
    <n v="150"/>
    <x v="0"/>
    <m/>
    <n v="0.5"/>
    <n v="150"/>
    <n v="0"/>
  </r>
  <r>
    <n v="147"/>
    <x v="8"/>
    <x v="34"/>
    <x v="4"/>
    <x v="1"/>
    <m/>
    <n v="50"/>
    <n v="50"/>
    <m/>
    <m/>
    <x v="0"/>
    <m/>
    <n v="50"/>
    <n v="50"/>
    <x v="0"/>
    <m/>
    <n v="0.5"/>
    <n v="25"/>
    <n v="25"/>
  </r>
  <r>
    <n v="148"/>
    <x v="8"/>
    <x v="130"/>
    <x v="4"/>
    <x v="2"/>
    <s v="شامل"/>
    <n v="200"/>
    <n v="200"/>
    <m/>
    <m/>
    <x v="2"/>
    <m/>
    <n v="200"/>
    <n v="200"/>
    <x v="0"/>
    <m/>
    <n v="0.5"/>
    <n v="100"/>
    <n v="100"/>
  </r>
  <r>
    <n v="149"/>
    <x v="8"/>
    <x v="131"/>
    <x v="19"/>
    <x v="2"/>
    <m/>
    <n v="500"/>
    <n v="500"/>
    <m/>
    <n v="250"/>
    <x v="0"/>
    <m/>
    <n v="250"/>
    <n v="250"/>
    <x v="0"/>
    <m/>
    <n v="0.5"/>
    <n v="250"/>
    <n v="0"/>
  </r>
  <r>
    <n v="150"/>
    <x v="8"/>
    <x v="132"/>
    <x v="19"/>
    <x v="2"/>
    <m/>
    <n v="500"/>
    <n v="500"/>
    <m/>
    <n v="200"/>
    <x v="1"/>
    <n v="100"/>
    <n v="200"/>
    <n v="200"/>
    <x v="0"/>
    <m/>
    <n v="0.5"/>
    <n v="200"/>
    <n v="0"/>
  </r>
  <r>
    <n v="151"/>
    <x v="8"/>
    <x v="75"/>
    <x v="19"/>
    <x v="2"/>
    <m/>
    <n v="400"/>
    <n v="400"/>
    <m/>
    <n v="200"/>
    <x v="0"/>
    <m/>
    <n v="200"/>
    <n v="200"/>
    <x v="0"/>
    <m/>
    <n v="0.5"/>
    <n v="200"/>
    <n v="0"/>
  </r>
  <r>
    <n v="152"/>
    <x v="8"/>
    <x v="133"/>
    <x v="1"/>
    <x v="2"/>
    <m/>
    <n v="600"/>
    <n v="600"/>
    <m/>
    <n v="300"/>
    <x v="0"/>
    <m/>
    <n v="300"/>
    <n v="300"/>
    <x v="0"/>
    <m/>
    <n v="0.5"/>
    <n v="300"/>
    <n v="0"/>
  </r>
  <r>
    <n v="153"/>
    <x v="8"/>
    <x v="134"/>
    <x v="1"/>
    <x v="2"/>
    <m/>
    <n v="600"/>
    <n v="600"/>
    <m/>
    <n v="300"/>
    <x v="0"/>
    <m/>
    <n v="300"/>
    <n v="300"/>
    <x v="0"/>
    <m/>
    <n v="0.5"/>
    <n v="300"/>
    <n v="0"/>
  </r>
  <r>
    <n v="154"/>
    <x v="8"/>
    <x v="129"/>
    <x v="24"/>
    <x v="2"/>
    <m/>
    <n v="350"/>
    <n v="350"/>
    <m/>
    <n v="175"/>
    <x v="0"/>
    <m/>
    <n v="175"/>
    <n v="175"/>
    <x v="0"/>
    <m/>
    <n v="0.5"/>
    <n v="175"/>
    <n v="0"/>
  </r>
  <r>
    <n v="155"/>
    <x v="8"/>
    <x v="135"/>
    <x v="6"/>
    <x v="2"/>
    <m/>
    <n v="200"/>
    <n v="200"/>
    <m/>
    <m/>
    <x v="0"/>
    <m/>
    <n v="200"/>
    <n v="200"/>
    <x v="0"/>
    <m/>
    <n v="0.5"/>
    <n v="100"/>
    <n v="100"/>
  </r>
  <r>
    <n v="156"/>
    <x v="8"/>
    <x v="136"/>
    <x v="8"/>
    <x v="3"/>
    <s v="حقنة"/>
    <n v="20"/>
    <n v="20"/>
    <m/>
    <m/>
    <x v="0"/>
    <m/>
    <n v="20"/>
    <n v="20"/>
    <x v="0"/>
    <m/>
    <n v="0"/>
    <n v="0"/>
    <n v="0"/>
  </r>
  <r>
    <n v="157"/>
    <x v="8"/>
    <x v="137"/>
    <x v="8"/>
    <x v="3"/>
    <s v="حقنة وريد"/>
    <n v="50"/>
    <n v="50"/>
    <m/>
    <m/>
    <x v="0"/>
    <m/>
    <n v="50"/>
    <n v="50"/>
    <x v="0"/>
    <m/>
    <n v="0"/>
    <n v="0"/>
    <n v="0"/>
  </r>
  <r>
    <n v="158"/>
    <x v="9"/>
    <x v="95"/>
    <x v="17"/>
    <x v="0"/>
    <m/>
    <n v="400"/>
    <n v="400"/>
    <m/>
    <m/>
    <x v="0"/>
    <m/>
    <n v="400"/>
    <n v="400"/>
    <x v="0"/>
    <m/>
    <n v="0.5"/>
    <n v="200"/>
    <n v="200"/>
  </r>
  <r>
    <n v="159"/>
    <x v="9"/>
    <x v="138"/>
    <x v="4"/>
    <x v="2"/>
    <m/>
    <n v="400"/>
    <n v="400"/>
    <m/>
    <m/>
    <x v="0"/>
    <m/>
    <n v="400"/>
    <n v="400"/>
    <x v="0"/>
    <m/>
    <n v="0.5"/>
    <n v="200"/>
    <n v="200"/>
  </r>
  <r>
    <n v="160"/>
    <x v="9"/>
    <x v="139"/>
    <x v="4"/>
    <x v="2"/>
    <s v="dressing"/>
    <n v="800"/>
    <n v="800"/>
    <m/>
    <m/>
    <x v="2"/>
    <n v="250"/>
    <n v="550"/>
    <n v="550"/>
    <x v="0"/>
    <m/>
    <n v="0.5"/>
    <n v="275"/>
    <n v="275"/>
  </r>
  <r>
    <n v="161"/>
    <x v="9"/>
    <x v="140"/>
    <x v="4"/>
    <x v="2"/>
    <m/>
    <n v="400"/>
    <n v="400"/>
    <m/>
    <m/>
    <x v="2"/>
    <n v="250"/>
    <n v="150"/>
    <n v="150"/>
    <x v="0"/>
    <m/>
    <n v="0.5"/>
    <n v="75"/>
    <n v="75"/>
  </r>
  <r>
    <n v="162"/>
    <x v="9"/>
    <x v="141"/>
    <x v="25"/>
    <x v="2"/>
    <m/>
    <n v="400"/>
    <n v="400"/>
    <m/>
    <n v="200"/>
    <x v="0"/>
    <m/>
    <n v="200"/>
    <n v="200"/>
    <x v="0"/>
    <m/>
    <n v="0.5"/>
    <n v="200"/>
    <n v="0"/>
  </r>
  <r>
    <n v="163"/>
    <x v="9"/>
    <x v="142"/>
    <x v="2"/>
    <x v="2"/>
    <m/>
    <n v="400"/>
    <n v="400"/>
    <m/>
    <m/>
    <x v="0"/>
    <m/>
    <n v="400"/>
    <n v="400"/>
    <x v="0"/>
    <m/>
    <n v="0.5"/>
    <n v="200"/>
    <n v="200"/>
  </r>
  <r>
    <n v="164"/>
    <x v="9"/>
    <x v="143"/>
    <x v="8"/>
    <x v="3"/>
    <s v="حقنة وريد"/>
    <n v="50"/>
    <n v="50"/>
    <m/>
    <m/>
    <x v="0"/>
    <m/>
    <n v="50"/>
    <n v="50"/>
    <x v="0"/>
    <m/>
    <n v="0"/>
    <n v="0"/>
    <n v="0"/>
  </r>
  <r>
    <n v="165"/>
    <x v="10"/>
    <x v="53"/>
    <x v="15"/>
    <x v="1"/>
    <s v="متابعه تغذية"/>
    <n v="150"/>
    <n v="150"/>
    <m/>
    <n v="75"/>
    <x v="0"/>
    <m/>
    <n v="75"/>
    <n v="75"/>
    <x v="0"/>
    <m/>
    <n v="0.5"/>
    <n v="75"/>
    <n v="0"/>
  </r>
  <r>
    <n v="166"/>
    <x v="10"/>
    <x v="144"/>
    <x v="15"/>
    <x v="2"/>
    <m/>
    <n v="300"/>
    <n v="300"/>
    <m/>
    <n v="150"/>
    <x v="0"/>
    <m/>
    <n v="150"/>
    <n v="150"/>
    <x v="0"/>
    <m/>
    <n v="0.5"/>
    <n v="150"/>
    <n v="0"/>
  </r>
  <r>
    <n v="167"/>
    <x v="10"/>
    <x v="144"/>
    <x v="5"/>
    <x v="2"/>
    <m/>
    <n v="160"/>
    <n v="160"/>
    <m/>
    <m/>
    <x v="0"/>
    <m/>
    <n v="160"/>
    <n v="160"/>
    <x v="1"/>
    <n v="60"/>
    <n v="0.5"/>
    <n v="80"/>
    <n v="80"/>
  </r>
  <r>
    <n v="168"/>
    <x v="10"/>
    <x v="145"/>
    <x v="5"/>
    <x v="2"/>
    <s v="غسيل اذنين"/>
    <n v="550"/>
    <n v="550"/>
    <m/>
    <m/>
    <x v="0"/>
    <m/>
    <n v="550"/>
    <n v="550"/>
    <x v="0"/>
    <m/>
    <n v="0.5"/>
    <n v="275"/>
    <n v="275"/>
  </r>
  <r>
    <n v="169"/>
    <x v="10"/>
    <x v="146"/>
    <x v="5"/>
    <x v="1"/>
    <m/>
    <n v="100"/>
    <n v="100"/>
    <m/>
    <m/>
    <x v="0"/>
    <m/>
    <n v="100"/>
    <n v="100"/>
    <x v="0"/>
    <m/>
    <n v="0.5"/>
    <n v="50"/>
    <n v="50"/>
  </r>
  <r>
    <n v="170"/>
    <x v="10"/>
    <x v="48"/>
    <x v="5"/>
    <x v="1"/>
    <m/>
    <n v="100"/>
    <n v="100"/>
    <m/>
    <m/>
    <x v="0"/>
    <m/>
    <n v="100"/>
    <n v="100"/>
    <x v="0"/>
    <m/>
    <n v="0.5"/>
    <n v="50"/>
    <n v="50"/>
  </r>
  <r>
    <n v="171"/>
    <x v="10"/>
    <x v="147"/>
    <x v="6"/>
    <x v="2"/>
    <m/>
    <n v="200"/>
    <n v="200"/>
    <m/>
    <m/>
    <x v="0"/>
    <m/>
    <n v="200"/>
    <n v="200"/>
    <x v="0"/>
    <m/>
    <n v="0.5"/>
    <n v="100"/>
    <n v="100"/>
  </r>
  <r>
    <n v="172"/>
    <x v="10"/>
    <x v="148"/>
    <x v="6"/>
    <x v="2"/>
    <m/>
    <n v="200"/>
    <n v="200"/>
    <m/>
    <m/>
    <x v="0"/>
    <m/>
    <n v="200"/>
    <n v="200"/>
    <x v="0"/>
    <m/>
    <n v="0.5"/>
    <n v="100"/>
    <n v="100"/>
  </r>
  <r>
    <n v="173"/>
    <x v="10"/>
    <x v="149"/>
    <x v="6"/>
    <x v="2"/>
    <m/>
    <n v="200"/>
    <n v="200"/>
    <m/>
    <m/>
    <x v="0"/>
    <m/>
    <n v="200"/>
    <n v="200"/>
    <x v="0"/>
    <m/>
    <n v="0.5"/>
    <n v="100"/>
    <n v="100"/>
  </r>
  <r>
    <n v="174"/>
    <x v="10"/>
    <x v="107"/>
    <x v="9"/>
    <x v="1"/>
    <m/>
    <n v="0"/>
    <n v="0"/>
    <m/>
    <m/>
    <x v="0"/>
    <m/>
    <n v="0"/>
    <n v="0"/>
    <x v="0"/>
    <m/>
    <n v="0.5"/>
    <n v="0"/>
    <n v="0"/>
  </r>
  <r>
    <n v="175"/>
    <x v="10"/>
    <x v="150"/>
    <x v="9"/>
    <x v="2"/>
    <s v="U.S"/>
    <n v="700"/>
    <n v="700"/>
    <m/>
    <n v="160"/>
    <x v="2"/>
    <n v="380"/>
    <n v="160"/>
    <n v="160"/>
    <x v="0"/>
    <m/>
    <n v="0.5"/>
    <n v="160"/>
    <n v="0"/>
  </r>
  <r>
    <n v="176"/>
    <x v="10"/>
    <x v="151"/>
    <x v="4"/>
    <x v="2"/>
    <m/>
    <n v="400"/>
    <n v="400"/>
    <m/>
    <m/>
    <x v="2"/>
    <n v="250"/>
    <n v="150"/>
    <n v="150"/>
    <x v="0"/>
    <m/>
    <n v="0.5"/>
    <n v="75"/>
    <n v="75"/>
  </r>
  <r>
    <n v="177"/>
    <x v="10"/>
    <x v="152"/>
    <x v="4"/>
    <x v="2"/>
    <m/>
    <n v="400"/>
    <n v="400"/>
    <m/>
    <m/>
    <x v="0"/>
    <m/>
    <n v="400"/>
    <n v="400"/>
    <x v="0"/>
    <m/>
    <n v="0.5"/>
    <n v="200"/>
    <n v="200"/>
  </r>
  <r>
    <n v="178"/>
    <x v="10"/>
    <x v="153"/>
    <x v="1"/>
    <x v="2"/>
    <m/>
    <n v="600"/>
    <n v="600"/>
    <m/>
    <n v="240"/>
    <x v="1"/>
    <n v="120"/>
    <n v="240"/>
    <n v="240"/>
    <x v="0"/>
    <m/>
    <n v="0.5"/>
    <n v="240"/>
    <n v="0"/>
  </r>
  <r>
    <n v="179"/>
    <x v="10"/>
    <x v="134"/>
    <x v="1"/>
    <x v="1"/>
    <m/>
    <n v="100"/>
    <n v="100"/>
    <m/>
    <n v="50"/>
    <x v="0"/>
    <m/>
    <n v="50"/>
    <n v="50"/>
    <x v="0"/>
    <m/>
    <n v="0.5"/>
    <n v="50"/>
    <n v="0"/>
  </r>
  <r>
    <n v="180"/>
    <x v="10"/>
    <x v="154"/>
    <x v="1"/>
    <x v="2"/>
    <s v="زوجة د. محمد السباعي"/>
    <n v="0"/>
    <n v="0"/>
    <m/>
    <m/>
    <x v="0"/>
    <m/>
    <n v="0"/>
    <n v="0"/>
    <x v="0"/>
    <m/>
    <n v="0.5"/>
    <n v="0"/>
    <n v="0"/>
  </r>
  <r>
    <n v="181"/>
    <x v="10"/>
    <x v="82"/>
    <x v="3"/>
    <x v="2"/>
    <m/>
    <n v="400"/>
    <n v="400"/>
    <m/>
    <m/>
    <x v="0"/>
    <m/>
    <n v="400"/>
    <n v="400"/>
    <x v="0"/>
    <m/>
    <n v="0.5"/>
    <n v="200"/>
    <n v="200"/>
  </r>
  <r>
    <n v="182"/>
    <x v="10"/>
    <x v="155"/>
    <x v="3"/>
    <x v="1"/>
    <m/>
    <n v="50"/>
    <n v="50"/>
    <m/>
    <m/>
    <x v="0"/>
    <m/>
    <n v="50"/>
    <n v="50"/>
    <x v="0"/>
    <m/>
    <n v="0.5"/>
    <n v="25"/>
    <n v="25"/>
  </r>
  <r>
    <n v="183"/>
    <x v="10"/>
    <x v="150"/>
    <x v="8"/>
    <x v="3"/>
    <s v="اختبار + حقنة"/>
    <n v="50"/>
    <n v="50"/>
    <m/>
    <m/>
    <x v="0"/>
    <m/>
    <n v="50"/>
    <n v="50"/>
    <x v="0"/>
    <m/>
    <n v="0"/>
    <n v="0"/>
    <n v="0"/>
  </r>
  <r>
    <n v="184"/>
    <x v="10"/>
    <x v="143"/>
    <x v="8"/>
    <x v="3"/>
    <s v="حقنة عضل"/>
    <n v="20"/>
    <n v="20"/>
    <m/>
    <m/>
    <x v="0"/>
    <m/>
    <n v="20"/>
    <n v="20"/>
    <x v="0"/>
    <m/>
    <n v="0"/>
    <n v="0"/>
    <n v="0"/>
  </r>
  <r>
    <n v="185"/>
    <x v="11"/>
    <x v="156"/>
    <x v="4"/>
    <x v="2"/>
    <m/>
    <n v="400"/>
    <n v="400"/>
    <m/>
    <m/>
    <x v="2"/>
    <n v="250"/>
    <n v="150"/>
    <n v="150"/>
    <x v="0"/>
    <m/>
    <n v="0.5"/>
    <n v="75"/>
    <n v="75"/>
  </r>
  <r>
    <n v="186"/>
    <x v="11"/>
    <x v="157"/>
    <x v="4"/>
    <x v="1"/>
    <m/>
    <n v="50"/>
    <n v="50"/>
    <m/>
    <m/>
    <x v="0"/>
    <m/>
    <n v="50"/>
    <n v="50"/>
    <x v="0"/>
    <m/>
    <n v="0.5"/>
    <n v="25"/>
    <n v="25"/>
  </r>
  <r>
    <n v="187"/>
    <x v="11"/>
    <x v="139"/>
    <x v="4"/>
    <x v="1"/>
    <m/>
    <n v="50"/>
    <n v="50"/>
    <m/>
    <m/>
    <x v="0"/>
    <m/>
    <n v="50"/>
    <n v="50"/>
    <x v="0"/>
    <m/>
    <n v="0.5"/>
    <n v="25"/>
    <n v="25"/>
  </r>
  <r>
    <n v="188"/>
    <x v="11"/>
    <x v="158"/>
    <x v="4"/>
    <x v="2"/>
    <s v="اجراء جراحي/ voda cash"/>
    <n v="1900"/>
    <n v="100"/>
    <n v="1800"/>
    <m/>
    <x v="0"/>
    <m/>
    <n v="100"/>
    <n v="1900"/>
    <x v="0"/>
    <m/>
    <n v="0.5"/>
    <n v="950"/>
    <n v="950"/>
  </r>
  <r>
    <n v="189"/>
    <x v="11"/>
    <x v="10"/>
    <x v="4"/>
    <x v="2"/>
    <m/>
    <n v="400"/>
    <n v="400"/>
    <m/>
    <m/>
    <x v="0"/>
    <m/>
    <n v="400"/>
    <n v="400"/>
    <x v="0"/>
    <m/>
    <n v="0.5"/>
    <n v="200"/>
    <n v="200"/>
  </r>
  <r>
    <n v="190"/>
    <x v="11"/>
    <x v="85"/>
    <x v="23"/>
    <x v="0"/>
    <s v="جلسة تخاطب"/>
    <n v="350"/>
    <n v="350"/>
    <m/>
    <n v="175"/>
    <x v="0"/>
    <m/>
    <n v="175"/>
    <n v="175"/>
    <x v="0"/>
    <m/>
    <n v="0.5"/>
    <n v="175"/>
    <n v="0"/>
  </r>
  <r>
    <n v="191"/>
    <x v="11"/>
    <x v="159"/>
    <x v="16"/>
    <x v="2"/>
    <m/>
    <n v="500"/>
    <n v="500"/>
    <m/>
    <m/>
    <x v="0"/>
    <m/>
    <n v="500"/>
    <n v="500"/>
    <x v="0"/>
    <m/>
    <n v="0.5"/>
    <n v="250"/>
    <n v="250"/>
  </r>
  <r>
    <n v="192"/>
    <x v="11"/>
    <x v="160"/>
    <x v="16"/>
    <x v="2"/>
    <m/>
    <n v="500"/>
    <n v="500"/>
    <m/>
    <m/>
    <x v="0"/>
    <m/>
    <n v="500"/>
    <n v="500"/>
    <x v="0"/>
    <m/>
    <n v="0.5"/>
    <n v="250"/>
    <n v="250"/>
  </r>
  <r>
    <n v="193"/>
    <x v="11"/>
    <x v="161"/>
    <x v="16"/>
    <x v="2"/>
    <m/>
    <n v="500"/>
    <n v="500"/>
    <m/>
    <m/>
    <x v="3"/>
    <n v="140"/>
    <n v="360"/>
    <n v="360"/>
    <x v="0"/>
    <m/>
    <n v="0.5"/>
    <n v="180"/>
    <n v="180"/>
  </r>
  <r>
    <n v="194"/>
    <x v="11"/>
    <x v="162"/>
    <x v="16"/>
    <x v="2"/>
    <m/>
    <n v="500"/>
    <n v="500"/>
    <m/>
    <m/>
    <x v="0"/>
    <m/>
    <n v="500"/>
    <n v="500"/>
    <x v="0"/>
    <m/>
    <n v="0.5"/>
    <n v="250"/>
    <n v="250"/>
  </r>
  <r>
    <n v="195"/>
    <x v="11"/>
    <x v="163"/>
    <x v="16"/>
    <x v="2"/>
    <m/>
    <n v="500"/>
    <n v="500"/>
    <m/>
    <m/>
    <x v="2"/>
    <n v="350"/>
    <n v="150"/>
    <n v="150"/>
    <x v="0"/>
    <m/>
    <n v="0.5"/>
    <n v="75"/>
    <n v="75"/>
  </r>
  <r>
    <n v="196"/>
    <x v="11"/>
    <x v="164"/>
    <x v="16"/>
    <x v="2"/>
    <m/>
    <n v="500"/>
    <n v="500"/>
    <m/>
    <m/>
    <x v="2"/>
    <n v="350"/>
    <n v="150"/>
    <n v="150"/>
    <x v="0"/>
    <m/>
    <n v="0.5"/>
    <n v="75"/>
    <n v="75"/>
  </r>
  <r>
    <n v="197"/>
    <x v="11"/>
    <x v="122"/>
    <x v="16"/>
    <x v="1"/>
    <m/>
    <n v="100"/>
    <n v="100"/>
    <m/>
    <m/>
    <x v="0"/>
    <m/>
    <n v="100"/>
    <n v="100"/>
    <x v="0"/>
    <m/>
    <n v="0.5"/>
    <n v="50"/>
    <n v="50"/>
  </r>
  <r>
    <n v="198"/>
    <x v="11"/>
    <x v="59"/>
    <x v="16"/>
    <x v="1"/>
    <m/>
    <n v="100"/>
    <n v="100"/>
    <m/>
    <m/>
    <x v="0"/>
    <m/>
    <n v="100"/>
    <n v="100"/>
    <x v="0"/>
    <m/>
    <n v="0.5"/>
    <n v="50"/>
    <n v="50"/>
  </r>
  <r>
    <n v="199"/>
    <x v="11"/>
    <x v="88"/>
    <x v="16"/>
    <x v="1"/>
    <m/>
    <n v="100"/>
    <n v="100"/>
    <m/>
    <m/>
    <x v="0"/>
    <m/>
    <n v="100"/>
    <n v="100"/>
    <x v="0"/>
    <m/>
    <n v="0.5"/>
    <n v="50"/>
    <n v="50"/>
  </r>
  <r>
    <n v="200"/>
    <x v="11"/>
    <x v="165"/>
    <x v="12"/>
    <x v="1"/>
    <m/>
    <n v="300"/>
    <n v="300"/>
    <m/>
    <n v="150"/>
    <x v="0"/>
    <m/>
    <n v="150"/>
    <n v="150"/>
    <x v="0"/>
    <m/>
    <n v="0.5"/>
    <n v="150"/>
    <n v="0"/>
  </r>
  <r>
    <n v="201"/>
    <x v="11"/>
    <x v="166"/>
    <x v="12"/>
    <x v="2"/>
    <m/>
    <n v="600"/>
    <n v="600"/>
    <m/>
    <n v="300"/>
    <x v="0"/>
    <m/>
    <n v="300"/>
    <n v="300"/>
    <x v="0"/>
    <m/>
    <n v="0.5"/>
    <n v="300"/>
    <n v="0"/>
  </r>
  <r>
    <n v="202"/>
    <x v="11"/>
    <x v="167"/>
    <x v="12"/>
    <x v="1"/>
    <m/>
    <n v="300"/>
    <n v="300"/>
    <m/>
    <n v="150"/>
    <x v="0"/>
    <m/>
    <n v="150"/>
    <n v="150"/>
    <x v="0"/>
    <m/>
    <n v="0.5"/>
    <n v="150"/>
    <n v="0"/>
  </r>
  <r>
    <n v="203"/>
    <x v="11"/>
    <x v="42"/>
    <x v="12"/>
    <x v="1"/>
    <m/>
    <n v="300"/>
    <n v="300"/>
    <m/>
    <n v="150"/>
    <x v="0"/>
    <m/>
    <n v="150"/>
    <n v="150"/>
    <x v="0"/>
    <m/>
    <n v="0.5"/>
    <n v="150"/>
    <n v="0"/>
  </r>
  <r>
    <n v="204"/>
    <x v="11"/>
    <x v="168"/>
    <x v="6"/>
    <x v="2"/>
    <m/>
    <n v="200"/>
    <n v="200"/>
    <m/>
    <m/>
    <x v="0"/>
    <m/>
    <n v="200"/>
    <n v="200"/>
    <x v="0"/>
    <m/>
    <n v="0.5"/>
    <n v="100"/>
    <n v="100"/>
  </r>
  <r>
    <n v="205"/>
    <x v="11"/>
    <x v="168"/>
    <x v="6"/>
    <x v="3"/>
    <s v="تحت حساب واقي اسنان"/>
    <n v="1200"/>
    <n v="1200"/>
    <m/>
    <m/>
    <x v="0"/>
    <m/>
    <n v="1200"/>
    <n v="1200"/>
    <x v="0"/>
    <m/>
    <n v="0.5"/>
    <n v="600"/>
    <n v="600"/>
  </r>
  <r>
    <n v="206"/>
    <x v="11"/>
    <x v="169"/>
    <x v="6"/>
    <x v="2"/>
    <m/>
    <n v="0"/>
    <n v="0"/>
    <m/>
    <m/>
    <x v="0"/>
    <m/>
    <n v="0"/>
    <n v="0"/>
    <x v="0"/>
    <m/>
    <n v="0.5"/>
    <n v="0"/>
    <n v="0"/>
  </r>
  <r>
    <n v="207"/>
    <x v="11"/>
    <x v="170"/>
    <x v="3"/>
    <x v="2"/>
    <s v="dressing"/>
    <n v="600"/>
    <n v="600"/>
    <m/>
    <m/>
    <x v="0"/>
    <m/>
    <n v="600"/>
    <n v="600"/>
    <x v="0"/>
    <m/>
    <n v="0.5"/>
    <n v="300"/>
    <n v="300"/>
  </r>
  <r>
    <n v="208"/>
    <x v="11"/>
    <x v="143"/>
    <x v="8"/>
    <x v="3"/>
    <s v="حقنة عضل"/>
    <n v="20"/>
    <n v="20"/>
    <m/>
    <m/>
    <x v="0"/>
    <m/>
    <n v="20"/>
    <n v="20"/>
    <x v="0"/>
    <m/>
    <n v="0"/>
    <n v="0"/>
    <n v="0"/>
  </r>
  <r>
    <n v="209"/>
    <x v="12"/>
    <x v="171"/>
    <x v="16"/>
    <x v="2"/>
    <m/>
    <n v="500"/>
    <n v="500"/>
    <m/>
    <m/>
    <x v="2"/>
    <n v="350"/>
    <n v="150"/>
    <n v="150"/>
    <x v="0"/>
    <m/>
    <n v="0.5"/>
    <n v="75"/>
    <n v="75"/>
  </r>
  <r>
    <n v="210"/>
    <x v="12"/>
    <x v="172"/>
    <x v="16"/>
    <x v="2"/>
    <m/>
    <n v="500"/>
    <n v="500"/>
    <m/>
    <m/>
    <x v="0"/>
    <m/>
    <n v="500"/>
    <n v="500"/>
    <x v="0"/>
    <m/>
    <n v="0.5"/>
    <n v="250"/>
    <n v="250"/>
  </r>
  <r>
    <n v="211"/>
    <x v="12"/>
    <x v="173"/>
    <x v="26"/>
    <x v="2"/>
    <m/>
    <n v="400"/>
    <n v="400"/>
    <m/>
    <m/>
    <x v="0"/>
    <m/>
    <n v="400"/>
    <n v="400"/>
    <x v="0"/>
    <m/>
    <n v="0.5"/>
    <n v="200"/>
    <n v="200"/>
  </r>
  <r>
    <n v="212"/>
    <x v="12"/>
    <x v="174"/>
    <x v="27"/>
    <x v="2"/>
    <s v="خلع اطفال"/>
    <n v="550"/>
    <n v="550"/>
    <m/>
    <m/>
    <x v="0"/>
    <m/>
    <n v="550"/>
    <n v="550"/>
    <x v="0"/>
    <m/>
    <n v="0.4"/>
    <n v="220"/>
    <n v="220"/>
  </r>
  <r>
    <n v="213"/>
    <x v="12"/>
    <x v="175"/>
    <x v="28"/>
    <x v="2"/>
    <s v="جلسة تنظيف بشرة"/>
    <n v="550"/>
    <n v="550"/>
    <m/>
    <n v="320"/>
    <x v="0"/>
    <m/>
    <n v="230"/>
    <n v="230"/>
    <x v="0"/>
    <m/>
    <n v="0.6"/>
    <n v="330"/>
    <n v="10"/>
  </r>
  <r>
    <n v="214"/>
    <x v="12"/>
    <x v="176"/>
    <x v="6"/>
    <x v="1"/>
    <s v="علاج عصب + طربوش"/>
    <n v="2000"/>
    <n v="2000"/>
    <m/>
    <m/>
    <x v="0"/>
    <m/>
    <n v="2000"/>
    <n v="2000"/>
    <x v="0"/>
    <m/>
    <n v="0.5"/>
    <n v="1000"/>
    <n v="1000"/>
  </r>
  <r>
    <n v="215"/>
    <x v="12"/>
    <x v="177"/>
    <x v="19"/>
    <x v="1"/>
    <m/>
    <n v="100"/>
    <n v="100"/>
    <m/>
    <n v="50"/>
    <x v="0"/>
    <m/>
    <n v="50"/>
    <n v="50"/>
    <x v="0"/>
    <m/>
    <n v="0.5"/>
    <n v="50"/>
    <n v="0"/>
  </r>
  <r>
    <n v="216"/>
    <x v="12"/>
    <x v="178"/>
    <x v="21"/>
    <x v="2"/>
    <m/>
    <n v="400"/>
    <n v="400"/>
    <m/>
    <n v="200"/>
    <x v="0"/>
    <m/>
    <n v="200"/>
    <n v="200"/>
    <x v="0"/>
    <m/>
    <n v="0.5"/>
    <n v="200"/>
    <n v="0"/>
  </r>
  <r>
    <n v="217"/>
    <x v="12"/>
    <x v="179"/>
    <x v="1"/>
    <x v="2"/>
    <m/>
    <n v="600"/>
    <n v="0"/>
    <n v="600"/>
    <n v="300"/>
    <x v="0"/>
    <m/>
    <n v="-300"/>
    <n v="300"/>
    <x v="0"/>
    <m/>
    <n v="0.5"/>
    <n v="300"/>
    <n v="0"/>
  </r>
  <r>
    <n v="218"/>
    <x v="12"/>
    <x v="180"/>
    <x v="1"/>
    <x v="2"/>
    <m/>
    <n v="600"/>
    <n v="0"/>
    <n v="600"/>
    <n v="300"/>
    <x v="0"/>
    <m/>
    <n v="-300"/>
    <n v="300"/>
    <x v="0"/>
    <m/>
    <n v="0.5"/>
    <n v="300"/>
    <n v="0"/>
  </r>
  <r>
    <n v="219"/>
    <x v="12"/>
    <x v="181"/>
    <x v="1"/>
    <x v="2"/>
    <m/>
    <n v="600"/>
    <n v="600"/>
    <m/>
    <n v="300"/>
    <x v="0"/>
    <m/>
    <n v="300"/>
    <n v="300"/>
    <x v="0"/>
    <m/>
    <n v="0.5"/>
    <n v="300"/>
    <n v="0"/>
  </r>
  <r>
    <n v="220"/>
    <x v="12"/>
    <x v="182"/>
    <x v="1"/>
    <x v="2"/>
    <m/>
    <n v="600"/>
    <n v="600"/>
    <m/>
    <n v="300"/>
    <x v="0"/>
    <m/>
    <n v="300"/>
    <n v="300"/>
    <x v="0"/>
    <m/>
    <n v="0.5"/>
    <n v="300"/>
    <n v="0"/>
  </r>
  <r>
    <n v="221"/>
    <x v="12"/>
    <x v="183"/>
    <x v="1"/>
    <x v="2"/>
    <m/>
    <n v="600"/>
    <n v="600"/>
    <m/>
    <n v="300"/>
    <x v="0"/>
    <m/>
    <n v="300"/>
    <n v="300"/>
    <x v="0"/>
    <m/>
    <n v="0.5"/>
    <n v="300"/>
    <n v="0"/>
  </r>
  <r>
    <n v="222"/>
    <x v="12"/>
    <x v="184"/>
    <x v="1"/>
    <x v="1"/>
    <m/>
    <n v="0"/>
    <n v="0"/>
    <m/>
    <m/>
    <x v="0"/>
    <m/>
    <n v="0"/>
    <n v="0"/>
    <x v="0"/>
    <m/>
    <n v="0.5"/>
    <n v="0"/>
    <n v="0"/>
  </r>
  <r>
    <n v="223"/>
    <x v="12"/>
    <x v="185"/>
    <x v="1"/>
    <x v="1"/>
    <m/>
    <n v="100"/>
    <n v="100"/>
    <m/>
    <n v="50"/>
    <x v="0"/>
    <m/>
    <n v="50"/>
    <n v="50"/>
    <x v="0"/>
    <m/>
    <n v="0.5"/>
    <n v="50"/>
    <n v="0"/>
  </r>
  <r>
    <n v="224"/>
    <x v="12"/>
    <x v="186"/>
    <x v="20"/>
    <x v="2"/>
    <m/>
    <n v="400"/>
    <n v="400"/>
    <m/>
    <m/>
    <x v="0"/>
    <m/>
    <n v="400"/>
    <n v="400"/>
    <x v="0"/>
    <m/>
    <n v="0.5"/>
    <n v="200"/>
    <n v="200"/>
  </r>
  <r>
    <n v="225"/>
    <x v="12"/>
    <x v="187"/>
    <x v="20"/>
    <x v="1"/>
    <m/>
    <n v="100"/>
    <n v="100"/>
    <m/>
    <m/>
    <x v="0"/>
    <m/>
    <n v="100"/>
    <n v="100"/>
    <x v="0"/>
    <m/>
    <n v="0.5"/>
    <n v="50"/>
    <n v="50"/>
  </r>
  <r>
    <n v="226"/>
    <x v="12"/>
    <x v="188"/>
    <x v="4"/>
    <x v="2"/>
    <s v="dressing"/>
    <n v="600"/>
    <n v="600"/>
    <m/>
    <m/>
    <x v="0"/>
    <m/>
    <n v="600"/>
    <n v="600"/>
    <x v="0"/>
    <m/>
    <n v="0.5"/>
    <n v="300"/>
    <n v="300"/>
  </r>
  <r>
    <n v="227"/>
    <x v="12"/>
    <x v="189"/>
    <x v="4"/>
    <x v="2"/>
    <m/>
    <n v="400"/>
    <n v="400"/>
    <m/>
    <m/>
    <x v="2"/>
    <n v="250"/>
    <n v="150"/>
    <n v="150"/>
    <x v="0"/>
    <m/>
    <n v="0.5"/>
    <n v="75"/>
    <n v="75"/>
  </r>
  <r>
    <n v="228"/>
    <x v="12"/>
    <x v="143"/>
    <x v="8"/>
    <x v="3"/>
    <s v="حقنة عضل"/>
    <n v="20"/>
    <n v="20"/>
    <m/>
    <m/>
    <x v="0"/>
    <m/>
    <n v="20"/>
    <n v="20"/>
    <x v="0"/>
    <m/>
    <n v="0"/>
    <n v="0"/>
    <n v="0"/>
  </r>
  <r>
    <n v="229"/>
    <x v="12"/>
    <x v="190"/>
    <x v="11"/>
    <x v="2"/>
    <m/>
    <n v="500"/>
    <n v="500"/>
    <m/>
    <n v="250"/>
    <x v="0"/>
    <m/>
    <n v="250"/>
    <n v="250"/>
    <x v="0"/>
    <m/>
    <n v="0.5"/>
    <n v="250"/>
    <n v="0"/>
  </r>
  <r>
    <n v="230"/>
    <x v="13"/>
    <x v="191"/>
    <x v="3"/>
    <x v="2"/>
    <s v="تنظيف قدم سكري"/>
    <n v="900"/>
    <n v="900"/>
    <m/>
    <m/>
    <x v="0"/>
    <m/>
    <n v="900"/>
    <n v="900"/>
    <x v="0"/>
    <m/>
    <n v="0.5"/>
    <n v="450"/>
    <n v="450"/>
  </r>
  <r>
    <n v="231"/>
    <x v="13"/>
    <x v="192"/>
    <x v="10"/>
    <x v="1"/>
    <m/>
    <n v="100"/>
    <n v="100"/>
    <m/>
    <n v="50"/>
    <x v="0"/>
    <m/>
    <n v="50"/>
    <n v="50"/>
    <x v="0"/>
    <m/>
    <n v="0.5"/>
    <n v="50"/>
    <n v="0"/>
  </r>
  <r>
    <n v="232"/>
    <x v="13"/>
    <x v="193"/>
    <x v="4"/>
    <x v="1"/>
    <s v="محول من عيادة الحدايق"/>
    <n v="100"/>
    <n v="100"/>
    <m/>
    <m/>
    <x v="0"/>
    <m/>
    <n v="100"/>
    <n v="100"/>
    <x v="0"/>
    <m/>
    <n v="0.5"/>
    <n v="50"/>
    <n v="50"/>
  </r>
  <r>
    <n v="233"/>
    <x v="13"/>
    <x v="194"/>
    <x v="4"/>
    <x v="2"/>
    <m/>
    <n v="300"/>
    <n v="300"/>
    <m/>
    <m/>
    <x v="4"/>
    <m/>
    <n v="300"/>
    <n v="300"/>
    <x v="0"/>
    <m/>
    <n v="0.5"/>
    <n v="150"/>
    <n v="150"/>
  </r>
  <r>
    <n v="234"/>
    <x v="13"/>
    <x v="195"/>
    <x v="4"/>
    <x v="1"/>
    <m/>
    <n v="50"/>
    <n v="50"/>
    <m/>
    <m/>
    <x v="0"/>
    <m/>
    <n v="50"/>
    <n v="50"/>
    <x v="0"/>
    <m/>
    <n v="0.5"/>
    <n v="25"/>
    <n v="25"/>
  </r>
  <r>
    <n v="235"/>
    <x v="13"/>
    <x v="27"/>
    <x v="4"/>
    <x v="1"/>
    <m/>
    <n v="50"/>
    <n v="50"/>
    <m/>
    <m/>
    <x v="0"/>
    <m/>
    <n v="50"/>
    <n v="50"/>
    <x v="0"/>
    <m/>
    <n v="0.5"/>
    <n v="25"/>
    <n v="25"/>
  </r>
  <r>
    <n v="236"/>
    <x v="13"/>
    <x v="196"/>
    <x v="18"/>
    <x v="1"/>
    <m/>
    <n v="0"/>
    <n v="0"/>
    <m/>
    <m/>
    <x v="0"/>
    <m/>
    <n v="0"/>
    <n v="0"/>
    <x v="0"/>
    <m/>
    <n v="0.5"/>
    <n v="0"/>
    <n v="0"/>
  </r>
  <r>
    <n v="237"/>
    <x v="14"/>
    <x v="197"/>
    <x v="16"/>
    <x v="2"/>
    <m/>
    <n v="160"/>
    <n v="160"/>
    <m/>
    <m/>
    <x v="0"/>
    <m/>
    <n v="160"/>
    <n v="160"/>
    <x v="1"/>
    <n v="60"/>
    <n v="0.5"/>
    <n v="80"/>
    <n v="80"/>
  </r>
  <r>
    <n v="238"/>
    <x v="14"/>
    <x v="198"/>
    <x v="16"/>
    <x v="2"/>
    <m/>
    <n v="500"/>
    <n v="500"/>
    <m/>
    <m/>
    <x v="2"/>
    <n v="350"/>
    <n v="150"/>
    <n v="150"/>
    <x v="0"/>
    <m/>
    <n v="0.5"/>
    <n v="75"/>
    <n v="75"/>
  </r>
  <r>
    <n v="239"/>
    <x v="14"/>
    <x v="199"/>
    <x v="16"/>
    <x v="2"/>
    <m/>
    <n v="500"/>
    <n v="500"/>
    <m/>
    <m/>
    <x v="2"/>
    <n v="350"/>
    <n v="150"/>
    <n v="150"/>
    <x v="0"/>
    <m/>
    <n v="0.5"/>
    <n v="75"/>
    <n v="75"/>
  </r>
  <r>
    <n v="240"/>
    <x v="14"/>
    <x v="200"/>
    <x v="16"/>
    <x v="2"/>
    <m/>
    <n v="500"/>
    <n v="500"/>
    <m/>
    <m/>
    <x v="2"/>
    <n v="350"/>
    <n v="150"/>
    <n v="150"/>
    <x v="0"/>
    <m/>
    <n v="0.5"/>
    <n v="75"/>
    <n v="75"/>
  </r>
  <r>
    <n v="241"/>
    <x v="14"/>
    <x v="201"/>
    <x v="16"/>
    <x v="2"/>
    <m/>
    <n v="500"/>
    <n v="500"/>
    <m/>
    <m/>
    <x v="2"/>
    <n v="350"/>
    <n v="150"/>
    <n v="150"/>
    <x v="0"/>
    <m/>
    <n v="0.5"/>
    <n v="75"/>
    <n v="75"/>
  </r>
  <r>
    <n v="242"/>
    <x v="14"/>
    <x v="202"/>
    <x v="12"/>
    <x v="1"/>
    <m/>
    <n v="300"/>
    <n v="300"/>
    <m/>
    <n v="150"/>
    <x v="0"/>
    <m/>
    <n v="150"/>
    <n v="150"/>
    <x v="0"/>
    <m/>
    <n v="0.5"/>
    <n v="150"/>
    <n v="0"/>
  </r>
  <r>
    <n v="243"/>
    <x v="14"/>
    <x v="203"/>
    <x v="12"/>
    <x v="1"/>
    <m/>
    <n v="300"/>
    <n v="300"/>
    <m/>
    <n v="150"/>
    <x v="0"/>
    <m/>
    <n v="150"/>
    <n v="150"/>
    <x v="0"/>
    <m/>
    <n v="0.5"/>
    <n v="150"/>
    <n v="0"/>
  </r>
  <r>
    <n v="244"/>
    <x v="14"/>
    <x v="204"/>
    <x v="12"/>
    <x v="2"/>
    <m/>
    <n v="600"/>
    <n v="600"/>
    <m/>
    <n v="300"/>
    <x v="0"/>
    <m/>
    <n v="300"/>
    <n v="300"/>
    <x v="0"/>
    <m/>
    <n v="0.5"/>
    <n v="300"/>
    <n v="0"/>
  </r>
  <r>
    <n v="245"/>
    <x v="14"/>
    <x v="205"/>
    <x v="3"/>
    <x v="2"/>
    <s v="Instapay"/>
    <n v="400"/>
    <n v="0"/>
    <n v="400"/>
    <m/>
    <x v="3"/>
    <n v="115"/>
    <n v="-115"/>
    <n v="285"/>
    <x v="0"/>
    <m/>
    <n v="0.5"/>
    <n v="142.5"/>
    <n v="142.5"/>
  </r>
  <r>
    <n v="246"/>
    <x v="14"/>
    <x v="8"/>
    <x v="3"/>
    <x v="2"/>
    <s v="dressing"/>
    <n v="420"/>
    <n v="420"/>
    <m/>
    <m/>
    <x v="0"/>
    <m/>
    <n v="420"/>
    <n v="420"/>
    <x v="1"/>
    <m/>
    <n v="0.5"/>
    <n v="210"/>
    <n v="210"/>
  </r>
  <r>
    <n v="247"/>
    <x v="14"/>
    <x v="206"/>
    <x v="4"/>
    <x v="1"/>
    <m/>
    <n v="50"/>
    <n v="50"/>
    <m/>
    <m/>
    <x v="0"/>
    <m/>
    <n v="50"/>
    <n v="50"/>
    <x v="0"/>
    <m/>
    <n v="0.5"/>
    <n v="25"/>
    <n v="25"/>
  </r>
  <r>
    <n v="248"/>
    <x v="14"/>
    <x v="207"/>
    <x v="4"/>
    <x v="2"/>
    <m/>
    <n v="400"/>
    <n v="400"/>
    <m/>
    <m/>
    <x v="2"/>
    <n v="265"/>
    <n v="135"/>
    <n v="135"/>
    <x v="0"/>
    <m/>
    <n v="0.5"/>
    <n v="67.5"/>
    <n v="67.5"/>
  </r>
  <r>
    <n v="249"/>
    <x v="14"/>
    <x v="181"/>
    <x v="1"/>
    <x v="1"/>
    <m/>
    <n v="100"/>
    <n v="100"/>
    <m/>
    <n v="50"/>
    <x v="0"/>
    <m/>
    <n v="50"/>
    <n v="50"/>
    <x v="0"/>
    <m/>
    <n v="0.5"/>
    <n v="50"/>
    <n v="0"/>
  </r>
  <r>
    <n v="250"/>
    <x v="14"/>
    <x v="182"/>
    <x v="1"/>
    <x v="1"/>
    <m/>
    <n v="100"/>
    <n v="100"/>
    <m/>
    <n v="50"/>
    <x v="0"/>
    <m/>
    <n v="50"/>
    <n v="50"/>
    <x v="0"/>
    <m/>
    <n v="0.5"/>
    <n v="50"/>
    <n v="0"/>
  </r>
  <r>
    <n v="251"/>
    <x v="14"/>
    <x v="208"/>
    <x v="1"/>
    <x v="1"/>
    <m/>
    <n v="100"/>
    <n v="100"/>
    <m/>
    <n v="50"/>
    <x v="0"/>
    <m/>
    <n v="50"/>
    <n v="50"/>
    <x v="0"/>
    <m/>
    <n v="0.5"/>
    <n v="50"/>
    <n v="0"/>
  </r>
  <r>
    <n v="252"/>
    <x v="14"/>
    <x v="209"/>
    <x v="6"/>
    <x v="2"/>
    <s v="تحت حساب حشو عصب"/>
    <n v="1200"/>
    <n v="1200"/>
    <m/>
    <m/>
    <x v="0"/>
    <m/>
    <n v="1200"/>
    <n v="1200"/>
    <x v="0"/>
    <m/>
    <n v="0.5"/>
    <n v="600"/>
    <n v="600"/>
  </r>
  <r>
    <n v="253"/>
    <x v="14"/>
    <x v="210"/>
    <x v="19"/>
    <x v="2"/>
    <m/>
    <n v="500"/>
    <n v="500"/>
    <m/>
    <n v="250"/>
    <x v="0"/>
    <m/>
    <n v="250"/>
    <n v="250"/>
    <x v="0"/>
    <m/>
    <n v="0.5"/>
    <n v="250"/>
    <n v="0"/>
  </r>
  <r>
    <n v="254"/>
    <x v="14"/>
    <x v="211"/>
    <x v="9"/>
    <x v="2"/>
    <s v="voda Cash"/>
    <n v="600"/>
    <n v="0"/>
    <n v="600"/>
    <n v="110"/>
    <x v="2"/>
    <n v="380"/>
    <n v="-490"/>
    <n v="110"/>
    <x v="0"/>
    <m/>
    <n v="0.5"/>
    <n v="110"/>
    <n v="0"/>
  </r>
  <r>
    <n v="255"/>
    <x v="14"/>
    <x v="212"/>
    <x v="9"/>
    <x v="2"/>
    <m/>
    <n v="600"/>
    <n v="600"/>
    <m/>
    <n v="110"/>
    <x v="2"/>
    <n v="380"/>
    <n v="110"/>
    <n v="110"/>
    <x v="0"/>
    <m/>
    <n v="0.5"/>
    <n v="110"/>
    <n v="0"/>
  </r>
  <r>
    <n v="256"/>
    <x v="14"/>
    <x v="213"/>
    <x v="20"/>
    <x v="2"/>
    <m/>
    <n v="400"/>
    <n v="400"/>
    <m/>
    <m/>
    <x v="0"/>
    <m/>
    <n v="400"/>
    <n v="400"/>
    <x v="0"/>
    <m/>
    <n v="0.5"/>
    <n v="200"/>
    <n v="200"/>
  </r>
  <r>
    <n v="257"/>
    <x v="15"/>
    <x v="159"/>
    <x v="28"/>
    <x v="0"/>
    <s v="skin booster"/>
    <n v="650"/>
    <n v="650"/>
    <m/>
    <n v="390"/>
    <x v="0"/>
    <m/>
    <n v="260"/>
    <n v="260"/>
    <x v="0"/>
    <m/>
    <n v="0.6"/>
    <n v="390"/>
    <n v="0"/>
  </r>
  <r>
    <n v="258"/>
    <x v="15"/>
    <x v="214"/>
    <x v="6"/>
    <x v="1"/>
    <m/>
    <n v="0"/>
    <n v="0"/>
    <m/>
    <m/>
    <x v="0"/>
    <m/>
    <n v="0"/>
    <n v="0"/>
    <x v="0"/>
    <m/>
    <n v="0.5"/>
    <n v="0"/>
    <n v="0"/>
  </r>
  <r>
    <n v="259"/>
    <x v="15"/>
    <x v="215"/>
    <x v="6"/>
    <x v="1"/>
    <m/>
    <n v="0"/>
    <n v="0"/>
    <m/>
    <m/>
    <x v="0"/>
    <m/>
    <n v="0"/>
    <n v="0"/>
    <x v="0"/>
    <m/>
    <n v="0.5"/>
    <n v="0"/>
    <n v="0"/>
  </r>
  <r>
    <n v="260"/>
    <x v="15"/>
    <x v="216"/>
    <x v="22"/>
    <x v="2"/>
    <m/>
    <n v="500"/>
    <n v="500"/>
    <m/>
    <n v="250"/>
    <x v="0"/>
    <m/>
    <n v="250"/>
    <n v="250"/>
    <x v="0"/>
    <m/>
    <n v="0.5"/>
    <n v="250"/>
    <n v="0"/>
  </r>
  <r>
    <n v="261"/>
    <x v="15"/>
    <x v="217"/>
    <x v="22"/>
    <x v="1"/>
    <m/>
    <n v="100"/>
    <n v="100"/>
    <m/>
    <n v="50"/>
    <x v="0"/>
    <m/>
    <n v="50"/>
    <n v="50"/>
    <x v="0"/>
    <m/>
    <n v="0.5"/>
    <n v="50"/>
    <n v="0"/>
  </r>
  <r>
    <n v="262"/>
    <x v="15"/>
    <x v="218"/>
    <x v="4"/>
    <x v="1"/>
    <m/>
    <n v="50"/>
    <n v="50"/>
    <m/>
    <m/>
    <x v="0"/>
    <m/>
    <n v="50"/>
    <n v="50"/>
    <x v="0"/>
    <m/>
    <n v="0.5"/>
    <n v="25"/>
    <n v="25"/>
  </r>
  <r>
    <n v="263"/>
    <x v="15"/>
    <x v="219"/>
    <x v="4"/>
    <x v="1"/>
    <m/>
    <n v="50"/>
    <n v="50"/>
    <m/>
    <m/>
    <x v="0"/>
    <m/>
    <n v="50"/>
    <n v="50"/>
    <x v="0"/>
    <m/>
    <n v="0.5"/>
    <n v="25"/>
    <n v="25"/>
  </r>
  <r>
    <n v="264"/>
    <x v="15"/>
    <x v="220"/>
    <x v="4"/>
    <x v="1"/>
    <m/>
    <n v="100"/>
    <n v="100"/>
    <m/>
    <m/>
    <x v="0"/>
    <m/>
    <n v="100"/>
    <n v="100"/>
    <x v="0"/>
    <m/>
    <n v="0.5"/>
    <n v="50"/>
    <n v="50"/>
  </r>
  <r>
    <n v="265"/>
    <x v="15"/>
    <x v="221"/>
    <x v="4"/>
    <x v="2"/>
    <m/>
    <n v="400"/>
    <n v="400"/>
    <m/>
    <m/>
    <x v="2"/>
    <n v="265"/>
    <n v="135"/>
    <n v="135"/>
    <x v="0"/>
    <m/>
    <n v="0.5"/>
    <n v="67.5"/>
    <n v="67.5"/>
  </r>
  <r>
    <n v="266"/>
    <x v="15"/>
    <x v="222"/>
    <x v="4"/>
    <x v="2"/>
    <m/>
    <n v="400"/>
    <n v="400"/>
    <m/>
    <m/>
    <x v="2"/>
    <n v="265"/>
    <n v="135"/>
    <n v="135"/>
    <x v="0"/>
    <m/>
    <n v="0.5"/>
    <n v="67.5"/>
    <n v="67.5"/>
  </r>
  <r>
    <n v="267"/>
    <x v="15"/>
    <x v="85"/>
    <x v="23"/>
    <x v="0"/>
    <s v="جلسة تخاطب"/>
    <n v="350"/>
    <n v="350"/>
    <m/>
    <n v="175"/>
    <x v="0"/>
    <m/>
    <n v="175"/>
    <n v="175"/>
    <x v="0"/>
    <m/>
    <n v="0.5"/>
    <n v="175"/>
    <n v="0"/>
  </r>
  <r>
    <n v="268"/>
    <x v="15"/>
    <x v="217"/>
    <x v="10"/>
    <x v="2"/>
    <m/>
    <n v="400"/>
    <n v="400"/>
    <m/>
    <n v="200"/>
    <x v="0"/>
    <m/>
    <n v="200"/>
    <n v="200"/>
    <x v="0"/>
    <m/>
    <n v="0.5"/>
    <n v="200"/>
    <n v="0"/>
  </r>
  <r>
    <n v="269"/>
    <x v="15"/>
    <x v="223"/>
    <x v="18"/>
    <x v="2"/>
    <s v="سونار حمل"/>
    <n v="240"/>
    <n v="240"/>
    <m/>
    <n v="150"/>
    <x v="0"/>
    <m/>
    <n v="90"/>
    <n v="90"/>
    <x v="1"/>
    <n v="60"/>
    <n v="0.5"/>
    <n v="120"/>
    <n v="-30"/>
  </r>
  <r>
    <n v="270"/>
    <x v="15"/>
    <x v="224"/>
    <x v="18"/>
    <x v="1"/>
    <s v="سونار حمل"/>
    <n v="130"/>
    <n v="130"/>
    <m/>
    <n v="65"/>
    <x v="0"/>
    <m/>
    <n v="65"/>
    <n v="65"/>
    <x v="1"/>
    <m/>
    <n v="0.5"/>
    <n v="65"/>
    <n v="0"/>
  </r>
  <r>
    <n v="271"/>
    <x v="15"/>
    <x v="225"/>
    <x v="3"/>
    <x v="2"/>
    <m/>
    <n v="400"/>
    <n v="400"/>
    <m/>
    <m/>
    <x v="0"/>
    <m/>
    <n v="400"/>
    <n v="400"/>
    <x v="0"/>
    <m/>
    <n v="0.5"/>
    <n v="200"/>
    <n v="200"/>
  </r>
  <r>
    <n v="272"/>
    <x v="15"/>
    <x v="226"/>
    <x v="8"/>
    <x v="3"/>
    <s v="اختبار + حقنة"/>
    <n v="50"/>
    <n v="50"/>
    <m/>
    <m/>
    <x v="0"/>
    <m/>
    <n v="50"/>
    <n v="50"/>
    <x v="0"/>
    <m/>
    <n v="0"/>
    <n v="0"/>
    <n v="0"/>
  </r>
  <r>
    <n v="273"/>
    <x v="16"/>
    <x v="53"/>
    <x v="15"/>
    <x v="1"/>
    <s v="متابعه تغذية"/>
    <n v="150"/>
    <n v="150"/>
    <m/>
    <n v="75"/>
    <x v="0"/>
    <m/>
    <n v="75"/>
    <n v="75"/>
    <x v="0"/>
    <m/>
    <n v="0.5"/>
    <n v="75"/>
    <n v="0"/>
  </r>
  <r>
    <n v="274"/>
    <x v="16"/>
    <x v="227"/>
    <x v="1"/>
    <x v="2"/>
    <m/>
    <n v="600"/>
    <n v="600"/>
    <m/>
    <n v="300"/>
    <x v="0"/>
    <m/>
    <n v="300"/>
    <n v="300"/>
    <x v="0"/>
    <m/>
    <n v="0.5"/>
    <n v="300"/>
    <n v="0"/>
  </r>
  <r>
    <n v="275"/>
    <x v="16"/>
    <x v="228"/>
    <x v="1"/>
    <x v="2"/>
    <m/>
    <n v="600"/>
    <n v="600"/>
    <m/>
    <n v="300"/>
    <x v="0"/>
    <m/>
    <n v="300"/>
    <n v="300"/>
    <x v="0"/>
    <m/>
    <n v="0.5"/>
    <n v="300"/>
    <n v="0"/>
  </r>
  <r>
    <n v="276"/>
    <x v="16"/>
    <x v="229"/>
    <x v="1"/>
    <x v="2"/>
    <m/>
    <n v="600"/>
    <n v="600"/>
    <m/>
    <n v="240"/>
    <x v="1"/>
    <n v="120"/>
    <n v="240"/>
    <n v="240"/>
    <x v="0"/>
    <m/>
    <n v="0.5"/>
    <n v="240"/>
    <n v="0"/>
  </r>
  <r>
    <n v="277"/>
    <x v="16"/>
    <x v="230"/>
    <x v="4"/>
    <x v="2"/>
    <m/>
    <n v="400"/>
    <n v="400"/>
    <m/>
    <m/>
    <x v="2"/>
    <n v="265"/>
    <n v="135"/>
    <n v="135"/>
    <x v="0"/>
    <m/>
    <n v="0.5"/>
    <n v="67.5"/>
    <n v="67.5"/>
  </r>
  <r>
    <n v="278"/>
    <x v="16"/>
    <x v="231"/>
    <x v="4"/>
    <x v="1"/>
    <m/>
    <n v="50"/>
    <n v="50"/>
    <m/>
    <m/>
    <x v="0"/>
    <m/>
    <n v="50"/>
    <n v="50"/>
    <x v="0"/>
    <m/>
    <n v="0.5"/>
    <n v="25"/>
    <n v="25"/>
  </r>
  <r>
    <n v="279"/>
    <x v="16"/>
    <x v="232"/>
    <x v="3"/>
    <x v="2"/>
    <m/>
    <n v="220"/>
    <n v="220"/>
    <m/>
    <m/>
    <x v="0"/>
    <m/>
    <n v="220"/>
    <n v="220"/>
    <x v="1"/>
    <m/>
    <n v="0.5"/>
    <n v="110"/>
    <n v="110"/>
  </r>
  <r>
    <n v="280"/>
    <x v="16"/>
    <x v="232"/>
    <x v="29"/>
    <x v="3"/>
    <s v="اختبار + حقنة"/>
    <n v="50"/>
    <n v="50"/>
    <m/>
    <m/>
    <x v="0"/>
    <m/>
    <n v="50"/>
    <n v="50"/>
    <x v="0"/>
    <m/>
    <e v="#N/A"/>
    <e v="#N/A"/>
    <e v="#N/A"/>
  </r>
  <r>
    <n v="281"/>
    <x v="16"/>
    <x v="209"/>
    <x v="6"/>
    <x v="1"/>
    <s v="متابعة حشو عصب"/>
    <n v="2000"/>
    <n v="2000"/>
    <m/>
    <m/>
    <x v="0"/>
    <m/>
    <n v="2000"/>
    <n v="2000"/>
    <x v="0"/>
    <m/>
    <n v="0.5"/>
    <n v="1000"/>
    <n v="1000"/>
  </r>
  <r>
    <n v="282"/>
    <x v="16"/>
    <x v="125"/>
    <x v="6"/>
    <x v="2"/>
    <m/>
    <n v="200"/>
    <n v="200"/>
    <m/>
    <m/>
    <x v="0"/>
    <m/>
    <n v="200"/>
    <n v="200"/>
    <x v="0"/>
    <m/>
    <n v="0.5"/>
    <n v="100"/>
    <n v="100"/>
  </r>
  <r>
    <n v="283"/>
    <x v="16"/>
    <x v="233"/>
    <x v="6"/>
    <x v="2"/>
    <m/>
    <n v="120"/>
    <n v="120"/>
    <m/>
    <m/>
    <x v="0"/>
    <m/>
    <n v="120"/>
    <n v="120"/>
    <x v="1"/>
    <m/>
    <n v="0.5"/>
    <n v="60"/>
    <n v="60"/>
  </r>
  <r>
    <n v="284"/>
    <x v="16"/>
    <x v="234"/>
    <x v="6"/>
    <x v="1"/>
    <m/>
    <n v="0"/>
    <n v="0"/>
    <m/>
    <m/>
    <x v="0"/>
    <m/>
    <n v="0"/>
    <n v="0"/>
    <x v="0"/>
    <m/>
    <n v="0.5"/>
    <n v="0"/>
    <n v="0"/>
  </r>
  <r>
    <n v="285"/>
    <x v="16"/>
    <x v="125"/>
    <x v="5"/>
    <x v="1"/>
    <s v="غسيل اذن واحده"/>
    <n v="200"/>
    <n v="200"/>
    <m/>
    <m/>
    <x v="0"/>
    <m/>
    <n v="200"/>
    <n v="200"/>
    <x v="0"/>
    <m/>
    <n v="0.5"/>
    <n v="100"/>
    <n v="100"/>
  </r>
  <r>
    <n v="286"/>
    <x v="16"/>
    <x v="233"/>
    <x v="5"/>
    <x v="2"/>
    <s v="غسيل اذن واحده"/>
    <n v="320"/>
    <n v="320"/>
    <m/>
    <m/>
    <x v="0"/>
    <m/>
    <n v="320"/>
    <n v="320"/>
    <x v="1"/>
    <m/>
    <n v="0.5"/>
    <n v="160"/>
    <n v="160"/>
  </r>
  <r>
    <n v="287"/>
    <x v="16"/>
    <x v="8"/>
    <x v="5"/>
    <x v="2"/>
    <m/>
    <n v="220"/>
    <n v="220"/>
    <m/>
    <m/>
    <x v="0"/>
    <m/>
    <n v="220"/>
    <n v="220"/>
    <x v="1"/>
    <m/>
    <n v="0.5"/>
    <n v="110"/>
    <n v="110"/>
  </r>
  <r>
    <n v="288"/>
    <x v="17"/>
    <x v="235"/>
    <x v="16"/>
    <x v="2"/>
    <m/>
    <n v="500"/>
    <n v="500"/>
    <m/>
    <m/>
    <x v="2"/>
    <n v="350"/>
    <n v="150"/>
    <n v="150"/>
    <x v="0"/>
    <m/>
    <n v="0.5"/>
    <n v="75"/>
    <n v="75"/>
  </r>
  <r>
    <n v="289"/>
    <x v="17"/>
    <x v="236"/>
    <x v="16"/>
    <x v="2"/>
    <m/>
    <n v="500"/>
    <n v="500"/>
    <m/>
    <m/>
    <x v="2"/>
    <n v="350"/>
    <n v="150"/>
    <n v="150"/>
    <x v="0"/>
    <m/>
    <n v="0.5"/>
    <n v="75"/>
    <n v="75"/>
  </r>
  <r>
    <n v="290"/>
    <x v="17"/>
    <x v="237"/>
    <x v="16"/>
    <x v="2"/>
    <s v="voda Cash"/>
    <n v="500"/>
    <n v="0"/>
    <n v="500"/>
    <m/>
    <x v="2"/>
    <n v="350"/>
    <n v="-350"/>
    <n v="150"/>
    <x v="0"/>
    <m/>
    <n v="0.5"/>
    <n v="75"/>
    <n v="75"/>
  </r>
  <r>
    <n v="291"/>
    <x v="17"/>
    <x v="238"/>
    <x v="16"/>
    <x v="2"/>
    <m/>
    <n v="500"/>
    <n v="500"/>
    <m/>
    <m/>
    <x v="3"/>
    <n v="140"/>
    <n v="360"/>
    <n v="360"/>
    <x v="0"/>
    <m/>
    <n v="0.5"/>
    <n v="180"/>
    <n v="180"/>
  </r>
  <r>
    <n v="292"/>
    <x v="17"/>
    <x v="239"/>
    <x v="16"/>
    <x v="1"/>
    <m/>
    <n v="100"/>
    <n v="100"/>
    <m/>
    <m/>
    <x v="0"/>
    <m/>
    <n v="100"/>
    <n v="100"/>
    <x v="0"/>
    <m/>
    <n v="0.5"/>
    <n v="50"/>
    <n v="50"/>
  </r>
  <r>
    <n v="293"/>
    <x v="17"/>
    <x v="90"/>
    <x v="16"/>
    <x v="1"/>
    <m/>
    <n v="100"/>
    <n v="100"/>
    <m/>
    <m/>
    <x v="0"/>
    <m/>
    <n v="100"/>
    <n v="100"/>
    <x v="0"/>
    <m/>
    <n v="0.5"/>
    <n v="50"/>
    <n v="50"/>
  </r>
  <r>
    <n v="294"/>
    <x v="17"/>
    <x v="240"/>
    <x v="16"/>
    <x v="1"/>
    <m/>
    <n v="100"/>
    <n v="100"/>
    <m/>
    <m/>
    <x v="0"/>
    <m/>
    <n v="100"/>
    <n v="100"/>
    <x v="0"/>
    <m/>
    <n v="0.5"/>
    <n v="50"/>
    <n v="50"/>
  </r>
  <r>
    <n v="295"/>
    <x v="17"/>
    <x v="241"/>
    <x v="16"/>
    <x v="1"/>
    <m/>
    <n v="100"/>
    <n v="100"/>
    <m/>
    <m/>
    <x v="0"/>
    <m/>
    <n v="100"/>
    <n v="100"/>
    <x v="0"/>
    <m/>
    <n v="0.5"/>
    <n v="50"/>
    <n v="50"/>
  </r>
  <r>
    <n v="296"/>
    <x v="17"/>
    <x v="242"/>
    <x v="4"/>
    <x v="2"/>
    <m/>
    <n v="400"/>
    <n v="400"/>
    <m/>
    <m/>
    <x v="0"/>
    <m/>
    <n v="400"/>
    <n v="400"/>
    <x v="0"/>
    <m/>
    <n v="0.5"/>
    <n v="200"/>
    <n v="200"/>
  </r>
  <r>
    <n v="297"/>
    <x v="17"/>
    <x v="243"/>
    <x v="4"/>
    <x v="2"/>
    <m/>
    <n v="400"/>
    <n v="400"/>
    <m/>
    <m/>
    <x v="2"/>
    <n v="265"/>
    <n v="135"/>
    <n v="135"/>
    <x v="0"/>
    <m/>
    <n v="0.5"/>
    <n v="67.5"/>
    <n v="67.5"/>
  </r>
  <r>
    <n v="298"/>
    <x v="17"/>
    <x v="243"/>
    <x v="4"/>
    <x v="3"/>
    <s v="فتح خراج تحت مخدر"/>
    <n v="1000"/>
    <n v="1000"/>
    <m/>
    <m/>
    <x v="0"/>
    <m/>
    <n v="1000"/>
    <n v="1000"/>
    <x v="0"/>
    <m/>
    <n v="0.5"/>
    <n v="500"/>
    <n v="500"/>
  </r>
  <r>
    <n v="299"/>
    <x v="17"/>
    <x v="244"/>
    <x v="12"/>
    <x v="2"/>
    <m/>
    <n v="600"/>
    <n v="600"/>
    <m/>
    <n v="300"/>
    <x v="0"/>
    <m/>
    <n v="300"/>
    <n v="300"/>
    <x v="0"/>
    <m/>
    <n v="0.5"/>
    <n v="300"/>
    <n v="0"/>
  </r>
  <r>
    <n v="300"/>
    <x v="17"/>
    <x v="245"/>
    <x v="12"/>
    <x v="2"/>
    <m/>
    <n v="600"/>
    <n v="600"/>
    <m/>
    <n v="300"/>
    <x v="0"/>
    <m/>
    <n v="300"/>
    <n v="300"/>
    <x v="0"/>
    <m/>
    <n v="0.5"/>
    <n v="300"/>
    <n v="0"/>
  </r>
  <r>
    <n v="301"/>
    <x v="17"/>
    <x v="246"/>
    <x v="12"/>
    <x v="2"/>
    <s v="online/ voda cash"/>
    <n v="600"/>
    <n v="0"/>
    <n v="600"/>
    <n v="300"/>
    <x v="0"/>
    <m/>
    <n v="-300"/>
    <n v="300"/>
    <x v="0"/>
    <m/>
    <n v="0.5"/>
    <n v="300"/>
    <n v="0"/>
  </r>
  <r>
    <n v="302"/>
    <x v="17"/>
    <x v="247"/>
    <x v="12"/>
    <x v="2"/>
    <m/>
    <n v="600"/>
    <n v="600"/>
    <m/>
    <n v="300"/>
    <x v="0"/>
    <m/>
    <n v="300"/>
    <n v="300"/>
    <x v="0"/>
    <m/>
    <n v="0.5"/>
    <n v="300"/>
    <n v="0"/>
  </r>
  <r>
    <n v="303"/>
    <x v="17"/>
    <x v="248"/>
    <x v="12"/>
    <x v="1"/>
    <m/>
    <n v="300"/>
    <n v="300"/>
    <m/>
    <n v="150"/>
    <x v="0"/>
    <m/>
    <n v="150"/>
    <n v="150"/>
    <x v="0"/>
    <m/>
    <n v="0.5"/>
    <n v="150"/>
    <n v="0"/>
  </r>
  <r>
    <n v="304"/>
    <x v="17"/>
    <x v="249"/>
    <x v="2"/>
    <x v="1"/>
    <m/>
    <n v="100"/>
    <n v="100"/>
    <m/>
    <m/>
    <x v="0"/>
    <m/>
    <n v="100"/>
    <n v="100"/>
    <x v="0"/>
    <m/>
    <n v="0.5"/>
    <n v="50"/>
    <n v="50"/>
  </r>
  <r>
    <n v="305"/>
    <x v="17"/>
    <x v="250"/>
    <x v="6"/>
    <x v="1"/>
    <m/>
    <n v="0"/>
    <n v="0"/>
    <m/>
    <m/>
    <x v="0"/>
    <m/>
    <n v="0"/>
    <n v="0"/>
    <x v="0"/>
    <m/>
    <n v="0.5"/>
    <n v="0"/>
    <n v="0"/>
  </r>
  <r>
    <n v="306"/>
    <x v="17"/>
    <x v="190"/>
    <x v="11"/>
    <x v="1"/>
    <m/>
    <n v="100"/>
    <n v="100"/>
    <m/>
    <m/>
    <x v="0"/>
    <m/>
    <n v="100"/>
    <n v="100"/>
    <x v="0"/>
    <m/>
    <n v="0.5"/>
    <n v="50"/>
    <n v="50"/>
  </r>
  <r>
    <n v="307"/>
    <x v="17"/>
    <x v="251"/>
    <x v="11"/>
    <x v="1"/>
    <s v="مستلزمات غيار/instapay"/>
    <n v="100"/>
    <n v="0"/>
    <n v="100"/>
    <m/>
    <x v="0"/>
    <m/>
    <n v="0"/>
    <n v="100"/>
    <x v="0"/>
    <m/>
    <n v="0.5"/>
    <n v="50"/>
    <n v="50"/>
  </r>
  <r>
    <n v="308"/>
    <x v="17"/>
    <x v="252"/>
    <x v="25"/>
    <x v="2"/>
    <m/>
    <n v="400"/>
    <n v="400"/>
    <m/>
    <n v="140"/>
    <x v="3"/>
    <n v="115"/>
    <n v="145"/>
    <n v="145"/>
    <x v="0"/>
    <m/>
    <n v="0.5"/>
    <n v="142.5"/>
    <n v="2.5"/>
  </r>
  <r>
    <n v="309"/>
    <x v="18"/>
    <x v="253"/>
    <x v="16"/>
    <x v="2"/>
    <m/>
    <n v="500"/>
    <n v="500"/>
    <m/>
    <m/>
    <x v="2"/>
    <n v="350"/>
    <n v="150"/>
    <n v="150"/>
    <x v="0"/>
    <m/>
    <n v="0.5"/>
    <n v="75"/>
    <n v="75"/>
  </r>
  <r>
    <n v="310"/>
    <x v="18"/>
    <x v="254"/>
    <x v="16"/>
    <x v="1"/>
    <m/>
    <n v="100"/>
    <n v="100"/>
    <m/>
    <m/>
    <x v="0"/>
    <m/>
    <n v="100"/>
    <n v="100"/>
    <x v="0"/>
    <m/>
    <n v="0.5"/>
    <n v="50"/>
    <n v="50"/>
  </r>
  <r>
    <n v="311"/>
    <x v="18"/>
    <x v="255"/>
    <x v="16"/>
    <x v="1"/>
    <m/>
    <n v="100"/>
    <n v="100"/>
    <m/>
    <m/>
    <x v="0"/>
    <m/>
    <n v="100"/>
    <n v="100"/>
    <x v="0"/>
    <m/>
    <n v="0.5"/>
    <n v="50"/>
    <n v="50"/>
  </r>
  <r>
    <n v="312"/>
    <x v="18"/>
    <x v="256"/>
    <x v="5"/>
    <x v="2"/>
    <s v="حشو اذن واحدة"/>
    <n v="475"/>
    <n v="475"/>
    <m/>
    <m/>
    <x v="0"/>
    <m/>
    <n v="475"/>
    <n v="475"/>
    <x v="0"/>
    <m/>
    <n v="0.5"/>
    <n v="237.5"/>
    <n v="237.5"/>
  </r>
  <r>
    <n v="313"/>
    <x v="18"/>
    <x v="257"/>
    <x v="5"/>
    <x v="2"/>
    <m/>
    <n v="400"/>
    <n v="400"/>
    <m/>
    <m/>
    <x v="0"/>
    <m/>
    <n v="400"/>
    <n v="400"/>
    <x v="0"/>
    <m/>
    <n v="0.5"/>
    <n v="200"/>
    <n v="200"/>
  </r>
  <r>
    <n v="314"/>
    <x v="18"/>
    <x v="258"/>
    <x v="5"/>
    <x v="2"/>
    <m/>
    <n v="400"/>
    <n v="400"/>
    <m/>
    <m/>
    <x v="1"/>
    <n v="80"/>
    <n v="320"/>
    <n v="320"/>
    <x v="0"/>
    <m/>
    <n v="0.5"/>
    <n v="160"/>
    <n v="160"/>
  </r>
  <r>
    <n v="315"/>
    <x v="18"/>
    <x v="259"/>
    <x v="2"/>
    <x v="2"/>
    <m/>
    <n v="400"/>
    <n v="400"/>
    <m/>
    <m/>
    <x v="0"/>
    <m/>
    <n v="400"/>
    <n v="400"/>
    <x v="0"/>
    <m/>
    <n v="0.5"/>
    <n v="200"/>
    <n v="200"/>
  </r>
  <r>
    <n v="316"/>
    <x v="18"/>
    <x v="174"/>
    <x v="27"/>
    <x v="1"/>
    <s v="حشو عادي للاسنان"/>
    <n v="1400"/>
    <n v="1400"/>
    <m/>
    <m/>
    <x v="0"/>
    <m/>
    <n v="1400"/>
    <n v="1400"/>
    <x v="0"/>
    <m/>
    <n v="0.4"/>
    <n v="560"/>
    <n v="560"/>
  </r>
  <r>
    <n v="317"/>
    <x v="18"/>
    <x v="260"/>
    <x v="27"/>
    <x v="1"/>
    <m/>
    <n v="0"/>
    <n v="0"/>
    <m/>
    <m/>
    <x v="0"/>
    <m/>
    <n v="0"/>
    <n v="0"/>
    <x v="0"/>
    <m/>
    <n v="0.4"/>
    <n v="0"/>
    <n v="0"/>
  </r>
  <r>
    <n v="318"/>
    <x v="18"/>
    <x v="261"/>
    <x v="27"/>
    <x v="1"/>
    <s v="حشو عادي طرف/ د. مصعب"/>
    <n v="400"/>
    <n v="400"/>
    <m/>
    <m/>
    <x v="0"/>
    <m/>
    <n v="400"/>
    <n v="400"/>
    <x v="0"/>
    <m/>
    <n v="0.4"/>
    <n v="160"/>
    <n v="160"/>
  </r>
  <r>
    <n v="319"/>
    <x v="18"/>
    <x v="262"/>
    <x v="27"/>
    <x v="2"/>
    <s v="والد د. مصعب"/>
    <n v="0"/>
    <n v="0"/>
    <m/>
    <m/>
    <x v="0"/>
    <m/>
    <n v="0"/>
    <n v="0"/>
    <x v="0"/>
    <m/>
    <n v="0.4"/>
    <n v="0"/>
    <n v="0"/>
  </r>
  <r>
    <n v="320"/>
    <x v="18"/>
    <x v="228"/>
    <x v="1"/>
    <x v="1"/>
    <m/>
    <n v="100"/>
    <n v="100"/>
    <m/>
    <n v="50"/>
    <x v="0"/>
    <m/>
    <n v="50"/>
    <n v="50"/>
    <x v="0"/>
    <m/>
    <n v="0.5"/>
    <n v="50"/>
    <n v="0"/>
  </r>
  <r>
    <n v="321"/>
    <x v="18"/>
    <x v="263"/>
    <x v="1"/>
    <x v="2"/>
    <m/>
    <n v="600"/>
    <n v="600"/>
    <m/>
    <n v="300"/>
    <x v="0"/>
    <m/>
    <n v="300"/>
    <n v="300"/>
    <x v="0"/>
    <m/>
    <n v="0.5"/>
    <n v="300"/>
    <n v="0"/>
  </r>
  <r>
    <n v="322"/>
    <x v="18"/>
    <x v="264"/>
    <x v="1"/>
    <x v="2"/>
    <m/>
    <n v="600"/>
    <n v="600"/>
    <m/>
    <n v="300"/>
    <x v="0"/>
    <m/>
    <n v="300"/>
    <n v="300"/>
    <x v="0"/>
    <m/>
    <n v="0.5"/>
    <n v="300"/>
    <n v="0"/>
  </r>
  <r>
    <n v="323"/>
    <x v="18"/>
    <x v="265"/>
    <x v="1"/>
    <x v="2"/>
    <m/>
    <n v="600"/>
    <n v="600"/>
    <m/>
    <n v="300"/>
    <x v="0"/>
    <m/>
    <n v="300"/>
    <n v="300"/>
    <x v="0"/>
    <m/>
    <n v="0.5"/>
    <n v="300"/>
    <n v="0"/>
  </r>
  <r>
    <n v="324"/>
    <x v="18"/>
    <x v="266"/>
    <x v="1"/>
    <x v="2"/>
    <m/>
    <n v="600"/>
    <n v="600"/>
    <m/>
    <n v="300"/>
    <x v="0"/>
    <m/>
    <n v="300"/>
    <n v="300"/>
    <x v="0"/>
    <m/>
    <n v="0.5"/>
    <n v="300"/>
    <n v="0"/>
  </r>
  <r>
    <n v="325"/>
    <x v="18"/>
    <x v="267"/>
    <x v="3"/>
    <x v="1"/>
    <s v="استئصال اصبع قدم"/>
    <n v="1000"/>
    <n v="1000"/>
    <m/>
    <m/>
    <x v="0"/>
    <m/>
    <n v="1000"/>
    <n v="1000"/>
    <x v="0"/>
    <m/>
    <n v="0.5"/>
    <n v="500"/>
    <n v="500"/>
  </r>
  <r>
    <n v="326"/>
    <x v="18"/>
    <x v="268"/>
    <x v="3"/>
    <x v="2"/>
    <m/>
    <n v="400"/>
    <n v="400"/>
    <m/>
    <m/>
    <x v="0"/>
    <m/>
    <n v="400"/>
    <n v="400"/>
    <x v="0"/>
    <m/>
    <n v="0.5"/>
    <n v="200"/>
    <n v="200"/>
  </r>
  <r>
    <n v="327"/>
    <x v="18"/>
    <x v="269"/>
    <x v="3"/>
    <x v="2"/>
    <m/>
    <n v="400"/>
    <n v="400"/>
    <m/>
    <m/>
    <x v="0"/>
    <m/>
    <n v="400"/>
    <n v="400"/>
    <x v="0"/>
    <m/>
    <n v="0.5"/>
    <n v="200"/>
    <n v="200"/>
  </r>
  <r>
    <n v="328"/>
    <x v="18"/>
    <x v="270"/>
    <x v="11"/>
    <x v="2"/>
    <s v="نسبة المركز فقط"/>
    <n v="250"/>
    <n v="250"/>
    <m/>
    <m/>
    <x v="0"/>
    <m/>
    <n v="250"/>
    <n v="250"/>
    <x v="0"/>
    <m/>
    <n v="0.5"/>
    <n v="125"/>
    <n v="125"/>
  </r>
  <r>
    <n v="329"/>
    <x v="18"/>
    <x v="271"/>
    <x v="11"/>
    <x v="2"/>
    <s v="instapay/dressing"/>
    <n v="320"/>
    <n v="100"/>
    <n v="220"/>
    <n v="110"/>
    <x v="0"/>
    <m/>
    <n v="-10"/>
    <n v="210"/>
    <x v="1"/>
    <m/>
    <n v="0.5"/>
    <n v="160"/>
    <n v="50"/>
  </r>
  <r>
    <n v="330"/>
    <x v="18"/>
    <x v="272"/>
    <x v="4"/>
    <x v="2"/>
    <m/>
    <n v="220"/>
    <n v="220"/>
    <m/>
    <m/>
    <x v="0"/>
    <m/>
    <n v="220"/>
    <n v="220"/>
    <x v="1"/>
    <m/>
    <n v="0.5"/>
    <n v="110"/>
    <n v="110"/>
  </r>
  <r>
    <n v="331"/>
    <x v="18"/>
    <x v="221"/>
    <x v="4"/>
    <x v="1"/>
    <m/>
    <n v="50"/>
    <n v="50"/>
    <m/>
    <m/>
    <x v="0"/>
    <m/>
    <n v="50"/>
    <n v="50"/>
    <x v="0"/>
    <m/>
    <n v="0.5"/>
    <n v="25"/>
    <n v="25"/>
  </r>
  <r>
    <n v="332"/>
    <x v="18"/>
    <x v="273"/>
    <x v="20"/>
    <x v="2"/>
    <m/>
    <n v="400"/>
    <n v="400"/>
    <m/>
    <m/>
    <x v="0"/>
    <m/>
    <n v="400"/>
    <n v="400"/>
    <x v="0"/>
    <m/>
    <n v="0.5"/>
    <n v="200"/>
    <n v="200"/>
  </r>
  <r>
    <n v="333"/>
    <x v="18"/>
    <x v="274"/>
    <x v="10"/>
    <x v="2"/>
    <m/>
    <n v="400"/>
    <n v="400"/>
    <m/>
    <n v="160"/>
    <x v="1"/>
    <n v="80"/>
    <n v="160"/>
    <n v="160"/>
    <x v="0"/>
    <m/>
    <n v="0.5"/>
    <n v="160"/>
    <n v="0"/>
  </r>
  <r>
    <n v="334"/>
    <x v="19"/>
    <x v="275"/>
    <x v="4"/>
    <x v="2"/>
    <m/>
    <n v="400"/>
    <n v="400"/>
    <m/>
    <m/>
    <x v="2"/>
    <n v="265"/>
    <n v="135"/>
    <n v="135"/>
    <x v="0"/>
    <m/>
    <n v="0.5"/>
    <n v="67.5"/>
    <n v="67.5"/>
  </r>
  <r>
    <n v="335"/>
    <x v="19"/>
    <x v="275"/>
    <x v="4"/>
    <x v="3"/>
    <s v="dressing"/>
    <n v="600"/>
    <n v="600"/>
    <m/>
    <m/>
    <x v="0"/>
    <m/>
    <n v="600"/>
    <n v="600"/>
    <x v="0"/>
    <m/>
    <n v="0.5"/>
    <n v="300"/>
    <n v="300"/>
  </r>
  <r>
    <n v="336"/>
    <x v="19"/>
    <x v="119"/>
    <x v="4"/>
    <x v="1"/>
    <m/>
    <n v="50"/>
    <n v="50"/>
    <m/>
    <m/>
    <x v="0"/>
    <m/>
    <n v="50"/>
    <n v="50"/>
    <x v="0"/>
    <m/>
    <n v="0.5"/>
    <n v="25"/>
    <n v="25"/>
  </r>
  <r>
    <n v="337"/>
    <x v="19"/>
    <x v="22"/>
    <x v="4"/>
    <x v="2"/>
    <m/>
    <n v="150"/>
    <n v="150"/>
    <m/>
    <m/>
    <x v="0"/>
    <m/>
    <n v="150"/>
    <n v="150"/>
    <x v="2"/>
    <m/>
    <n v="0.5"/>
    <n v="75"/>
    <n v="75"/>
  </r>
  <r>
    <n v="338"/>
    <x v="19"/>
    <x v="150"/>
    <x v="9"/>
    <x v="1"/>
    <m/>
    <n v="0"/>
    <n v="0"/>
    <m/>
    <m/>
    <x v="0"/>
    <m/>
    <n v="0"/>
    <n v="0"/>
    <x v="0"/>
    <m/>
    <n v="0.5"/>
    <n v="0"/>
    <n v="0"/>
  </r>
  <r>
    <n v="339"/>
    <x v="19"/>
    <x v="276"/>
    <x v="9"/>
    <x v="2"/>
    <s v="سونار بطن"/>
    <n v="230"/>
    <n v="230"/>
    <m/>
    <n v="170"/>
    <x v="0"/>
    <m/>
    <n v="60"/>
    <n v="60"/>
    <x v="1"/>
    <n v="110"/>
    <n v="0.5"/>
    <n v="115"/>
    <n v="-55"/>
  </r>
  <r>
    <n v="340"/>
    <x v="19"/>
    <x v="277"/>
    <x v="9"/>
    <x v="2"/>
    <m/>
    <n v="400"/>
    <n v="400"/>
    <m/>
    <n v="160"/>
    <x v="1"/>
    <n v="80"/>
    <n v="160"/>
    <n v="160"/>
    <x v="0"/>
    <m/>
    <n v="0.5"/>
    <n v="160"/>
    <n v="0"/>
  </r>
  <r>
    <n v="341"/>
    <x v="19"/>
    <x v="278"/>
    <x v="3"/>
    <x v="2"/>
    <m/>
    <n v="400"/>
    <n v="400"/>
    <m/>
    <m/>
    <x v="3"/>
    <n v="115"/>
    <n v="285"/>
    <n v="285"/>
    <x v="0"/>
    <m/>
    <n v="0.5"/>
    <n v="142.5"/>
    <n v="142.5"/>
  </r>
  <r>
    <n v="342"/>
    <x v="19"/>
    <x v="279"/>
    <x v="3"/>
    <x v="2"/>
    <s v="dressing"/>
    <n v="240"/>
    <n v="240"/>
    <m/>
    <m/>
    <x v="0"/>
    <m/>
    <n v="240"/>
    <n v="240"/>
    <x v="2"/>
    <m/>
    <n v="0.5"/>
    <n v="120"/>
    <n v="120"/>
  </r>
  <r>
    <n v="343"/>
    <x v="19"/>
    <x v="280"/>
    <x v="3"/>
    <x v="2"/>
    <m/>
    <n v="150"/>
    <n v="150"/>
    <m/>
    <m/>
    <x v="0"/>
    <m/>
    <n v="150"/>
    <n v="150"/>
    <x v="2"/>
    <m/>
    <n v="0.5"/>
    <n v="75"/>
    <n v="75"/>
  </r>
  <r>
    <n v="344"/>
    <x v="19"/>
    <x v="257"/>
    <x v="5"/>
    <x v="1"/>
    <m/>
    <n v="0"/>
    <n v="0"/>
    <m/>
    <m/>
    <x v="0"/>
    <m/>
    <n v="0"/>
    <n v="0"/>
    <x v="0"/>
    <m/>
    <n v="0.5"/>
    <n v="0"/>
    <n v="0"/>
  </r>
  <r>
    <n v="345"/>
    <x v="19"/>
    <x v="281"/>
    <x v="5"/>
    <x v="2"/>
    <m/>
    <n v="400"/>
    <n v="400"/>
    <m/>
    <m/>
    <x v="0"/>
    <m/>
    <n v="400"/>
    <n v="400"/>
    <x v="0"/>
    <m/>
    <n v="0.5"/>
    <n v="200"/>
    <n v="200"/>
  </r>
  <r>
    <n v="346"/>
    <x v="19"/>
    <x v="282"/>
    <x v="5"/>
    <x v="2"/>
    <m/>
    <n v="400"/>
    <n v="400"/>
    <m/>
    <m/>
    <x v="0"/>
    <m/>
    <n v="400"/>
    <n v="400"/>
    <x v="0"/>
    <m/>
    <n v="0.5"/>
    <n v="200"/>
    <n v="200"/>
  </r>
  <r>
    <n v="347"/>
    <x v="19"/>
    <x v="169"/>
    <x v="6"/>
    <x v="1"/>
    <m/>
    <n v="0"/>
    <n v="0"/>
    <m/>
    <m/>
    <x v="0"/>
    <m/>
    <n v="0"/>
    <n v="0"/>
    <x v="0"/>
    <m/>
    <n v="0.5"/>
    <n v="0"/>
    <n v="0"/>
  </r>
  <r>
    <n v="348"/>
    <x v="20"/>
    <x v="283"/>
    <x v="16"/>
    <x v="2"/>
    <m/>
    <n v="500"/>
    <n v="500"/>
    <m/>
    <m/>
    <x v="2"/>
    <n v="350"/>
    <n v="150"/>
    <n v="150"/>
    <x v="0"/>
    <m/>
    <n v="0.5"/>
    <n v="75"/>
    <n v="75"/>
  </r>
  <r>
    <n v="349"/>
    <x v="20"/>
    <x v="284"/>
    <x v="30"/>
    <x v="1"/>
    <m/>
    <n v="100"/>
    <n v="100"/>
    <m/>
    <m/>
    <x v="0"/>
    <m/>
    <n v="100"/>
    <n v="100"/>
    <x v="0"/>
    <m/>
    <e v="#N/A"/>
    <e v="#N/A"/>
    <e v="#N/A"/>
  </r>
  <r>
    <n v="350"/>
    <x v="20"/>
    <x v="285"/>
    <x v="30"/>
    <x v="2"/>
    <m/>
    <n v="500"/>
    <n v="500"/>
    <m/>
    <m/>
    <x v="0"/>
    <m/>
    <n v="500"/>
    <n v="500"/>
    <x v="0"/>
    <m/>
    <e v="#N/A"/>
    <e v="#N/A"/>
    <e v="#N/A"/>
  </r>
  <r>
    <n v="351"/>
    <x v="20"/>
    <x v="286"/>
    <x v="30"/>
    <x v="2"/>
    <m/>
    <n v="500"/>
    <n v="500"/>
    <m/>
    <m/>
    <x v="2"/>
    <n v="350"/>
    <n v="150"/>
    <n v="150"/>
    <x v="0"/>
    <m/>
    <e v="#N/A"/>
    <e v="#N/A"/>
    <e v="#N/A"/>
  </r>
  <r>
    <n v="352"/>
    <x v="20"/>
    <x v="287"/>
    <x v="30"/>
    <x v="2"/>
    <m/>
    <n v="500"/>
    <n v="500"/>
    <m/>
    <m/>
    <x v="2"/>
    <n v="350"/>
    <n v="150"/>
    <n v="150"/>
    <x v="0"/>
    <m/>
    <e v="#N/A"/>
    <e v="#N/A"/>
    <e v="#N/A"/>
  </r>
  <r>
    <n v="353"/>
    <x v="20"/>
    <x v="288"/>
    <x v="4"/>
    <x v="2"/>
    <s v="instapay"/>
    <n v="400"/>
    <n v="0"/>
    <n v="400"/>
    <m/>
    <x v="2"/>
    <n v="265"/>
    <n v="-265"/>
    <n v="135"/>
    <x v="0"/>
    <m/>
    <n v="0.5"/>
    <n v="67.5"/>
    <n v="67.5"/>
  </r>
  <r>
    <n v="354"/>
    <x v="20"/>
    <x v="288"/>
    <x v="4"/>
    <x v="3"/>
    <s v="اجراء جراحي/ instapay"/>
    <n v="500"/>
    <n v="0"/>
    <n v="500"/>
    <m/>
    <x v="0"/>
    <m/>
    <n v="0"/>
    <n v="500"/>
    <x v="0"/>
    <m/>
    <n v="0.5"/>
    <n v="250"/>
    <n v="250"/>
  </r>
  <r>
    <n v="355"/>
    <x v="20"/>
    <x v="289"/>
    <x v="4"/>
    <x v="2"/>
    <m/>
    <n v="220"/>
    <n v="220"/>
    <m/>
    <m/>
    <x v="0"/>
    <m/>
    <n v="220"/>
    <n v="220"/>
    <x v="1"/>
    <m/>
    <n v="0.5"/>
    <n v="110"/>
    <n v="110"/>
  </r>
  <r>
    <n v="356"/>
    <x v="20"/>
    <x v="158"/>
    <x v="4"/>
    <x v="1"/>
    <s v="dressing"/>
    <n v="250"/>
    <n v="250"/>
    <m/>
    <m/>
    <x v="0"/>
    <m/>
    <n v="250"/>
    <n v="250"/>
    <x v="0"/>
    <m/>
    <n v="0.5"/>
    <n v="125"/>
    <n v="125"/>
  </r>
  <r>
    <n v="357"/>
    <x v="20"/>
    <x v="290"/>
    <x v="4"/>
    <x v="1"/>
    <s v="dressing"/>
    <n v="250"/>
    <n v="250"/>
    <m/>
    <m/>
    <x v="0"/>
    <m/>
    <n v="250"/>
    <n v="250"/>
    <x v="0"/>
    <m/>
    <n v="0.5"/>
    <n v="125"/>
    <n v="125"/>
  </r>
  <r>
    <n v="358"/>
    <x v="20"/>
    <x v="291"/>
    <x v="3"/>
    <x v="2"/>
    <s v="ازالة كيس دهني بالرأس"/>
    <n v="1000"/>
    <n v="1000"/>
    <m/>
    <m/>
    <x v="0"/>
    <m/>
    <n v="1000"/>
    <n v="1000"/>
    <x v="0"/>
    <m/>
    <n v="0.5"/>
    <n v="500"/>
    <n v="500"/>
  </r>
  <r>
    <n v="359"/>
    <x v="20"/>
    <x v="292"/>
    <x v="3"/>
    <x v="2"/>
    <m/>
    <n v="400"/>
    <n v="400"/>
    <m/>
    <m/>
    <x v="0"/>
    <m/>
    <n v="400"/>
    <n v="400"/>
    <x v="0"/>
    <m/>
    <n v="0.5"/>
    <n v="200"/>
    <n v="200"/>
  </r>
  <r>
    <n v="360"/>
    <x v="20"/>
    <x v="293"/>
    <x v="1"/>
    <x v="2"/>
    <m/>
    <n v="600"/>
    <n v="600"/>
    <m/>
    <n v="300"/>
    <x v="0"/>
    <m/>
    <n v="300"/>
    <n v="300"/>
    <x v="0"/>
    <m/>
    <n v="0.5"/>
    <n v="300"/>
    <n v="0"/>
  </r>
  <r>
    <n v="361"/>
    <x v="20"/>
    <x v="294"/>
    <x v="1"/>
    <x v="2"/>
    <m/>
    <n v="600"/>
    <n v="600"/>
    <m/>
    <n v="300"/>
    <x v="0"/>
    <m/>
    <n v="300"/>
    <n v="300"/>
    <x v="0"/>
    <m/>
    <n v="0.5"/>
    <n v="300"/>
    <n v="0"/>
  </r>
  <r>
    <n v="362"/>
    <x v="20"/>
    <x v="295"/>
    <x v="1"/>
    <x v="1"/>
    <m/>
    <n v="100"/>
    <n v="100"/>
    <m/>
    <n v="50"/>
    <x v="0"/>
    <m/>
    <n v="50"/>
    <n v="50"/>
    <x v="0"/>
    <m/>
    <n v="0.5"/>
    <n v="50"/>
    <n v="0"/>
  </r>
  <r>
    <n v="363"/>
    <x v="20"/>
    <x v="296"/>
    <x v="1"/>
    <x v="1"/>
    <m/>
    <n v="100"/>
    <n v="100"/>
    <m/>
    <n v="50"/>
    <x v="0"/>
    <m/>
    <n v="50"/>
    <n v="50"/>
    <x v="0"/>
    <m/>
    <n v="0.5"/>
    <n v="50"/>
    <n v="0"/>
  </r>
  <r>
    <n v="364"/>
    <x v="20"/>
    <x v="297"/>
    <x v="1"/>
    <x v="2"/>
    <m/>
    <n v="600"/>
    <n v="600"/>
    <m/>
    <n v="300"/>
    <x v="0"/>
    <m/>
    <n v="300"/>
    <n v="300"/>
    <x v="0"/>
    <m/>
    <n v="0.5"/>
    <n v="300"/>
    <n v="0"/>
  </r>
  <r>
    <n v="365"/>
    <x v="20"/>
    <x v="254"/>
    <x v="1"/>
    <x v="2"/>
    <m/>
    <n v="600"/>
    <n v="600"/>
    <m/>
    <n v="300"/>
    <x v="0"/>
    <m/>
    <n v="300"/>
    <n v="300"/>
    <x v="0"/>
    <m/>
    <n v="0.5"/>
    <n v="300"/>
    <n v="0"/>
  </r>
  <r>
    <n v="366"/>
    <x v="20"/>
    <x v="298"/>
    <x v="1"/>
    <x v="2"/>
    <m/>
    <n v="600"/>
    <n v="600"/>
    <m/>
    <n v="300"/>
    <x v="0"/>
    <m/>
    <n v="300"/>
    <n v="300"/>
    <x v="0"/>
    <m/>
    <n v="0.5"/>
    <n v="300"/>
    <n v="0"/>
  </r>
  <r>
    <n v="367"/>
    <x v="20"/>
    <x v="229"/>
    <x v="1"/>
    <x v="1"/>
    <m/>
    <n v="100"/>
    <n v="100"/>
    <m/>
    <n v="50"/>
    <x v="0"/>
    <m/>
    <n v="50"/>
    <n v="50"/>
    <x v="0"/>
    <m/>
    <n v="0.5"/>
    <n v="50"/>
    <n v="0"/>
  </r>
  <r>
    <n v="368"/>
    <x v="20"/>
    <x v="299"/>
    <x v="1"/>
    <x v="2"/>
    <m/>
    <n v="600"/>
    <n v="600"/>
    <m/>
    <n v="300"/>
    <x v="0"/>
    <m/>
    <n v="300"/>
    <n v="300"/>
    <x v="0"/>
    <m/>
    <n v="0.5"/>
    <n v="300"/>
    <n v="0"/>
  </r>
  <r>
    <n v="369"/>
    <x v="20"/>
    <x v="300"/>
    <x v="5"/>
    <x v="2"/>
    <m/>
    <n v="400"/>
    <n v="400"/>
    <m/>
    <n v="50"/>
    <x v="0"/>
    <m/>
    <n v="350"/>
    <n v="350"/>
    <x v="0"/>
    <m/>
    <n v="0.5"/>
    <n v="200"/>
    <n v="150"/>
  </r>
  <r>
    <n v="370"/>
    <x v="20"/>
    <x v="301"/>
    <x v="19"/>
    <x v="1"/>
    <m/>
    <n v="100"/>
    <n v="100"/>
    <m/>
    <n v="50"/>
    <x v="0"/>
    <m/>
    <n v="50"/>
    <n v="50"/>
    <x v="0"/>
    <m/>
    <n v="0.5"/>
    <n v="50"/>
    <n v="0"/>
  </r>
  <r>
    <n v="371"/>
    <x v="20"/>
    <x v="271"/>
    <x v="11"/>
    <x v="1"/>
    <m/>
    <n v="100"/>
    <n v="100"/>
    <m/>
    <m/>
    <x v="0"/>
    <m/>
    <n v="100"/>
    <n v="100"/>
    <x v="0"/>
    <m/>
    <n v="0.5"/>
    <n v="50"/>
    <n v="50"/>
  </r>
  <r>
    <n v="372"/>
    <x v="20"/>
    <x v="270"/>
    <x v="11"/>
    <x v="1"/>
    <m/>
    <n v="0"/>
    <n v="0"/>
    <m/>
    <m/>
    <x v="0"/>
    <m/>
    <n v="0"/>
    <n v="0"/>
    <x v="0"/>
    <m/>
    <n v="0.5"/>
    <n v="0"/>
    <n v="0"/>
  </r>
  <r>
    <n v="373"/>
    <x v="21"/>
    <x v="302"/>
    <x v="3"/>
    <x v="2"/>
    <m/>
    <n v="400"/>
    <n v="400"/>
    <m/>
    <m/>
    <x v="0"/>
    <m/>
    <n v="400"/>
    <n v="400"/>
    <x v="0"/>
    <m/>
    <n v="0.5"/>
    <n v="200"/>
    <n v="200"/>
  </r>
  <r>
    <n v="374"/>
    <x v="21"/>
    <x v="303"/>
    <x v="3"/>
    <x v="2"/>
    <m/>
    <n v="400"/>
    <n v="400"/>
    <m/>
    <m/>
    <x v="0"/>
    <m/>
    <n v="400"/>
    <n v="400"/>
    <x v="0"/>
    <m/>
    <n v="0.5"/>
    <n v="200"/>
    <n v="200"/>
  </r>
  <r>
    <n v="375"/>
    <x v="21"/>
    <x v="156"/>
    <x v="4"/>
    <x v="1"/>
    <m/>
    <n v="50"/>
    <n v="50"/>
    <m/>
    <m/>
    <x v="0"/>
    <m/>
    <n v="50"/>
    <n v="50"/>
    <x v="0"/>
    <m/>
    <n v="0.5"/>
    <n v="25"/>
    <n v="25"/>
  </r>
  <r>
    <n v="376"/>
    <x v="21"/>
    <x v="189"/>
    <x v="4"/>
    <x v="1"/>
    <m/>
    <n v="50"/>
    <n v="50"/>
    <m/>
    <m/>
    <x v="0"/>
    <m/>
    <n v="50"/>
    <n v="50"/>
    <x v="0"/>
    <m/>
    <n v="0.5"/>
    <n v="25"/>
    <n v="25"/>
  </r>
  <r>
    <n v="377"/>
    <x v="21"/>
    <x v="304"/>
    <x v="6"/>
    <x v="2"/>
    <m/>
    <n v="200"/>
    <n v="200"/>
    <m/>
    <m/>
    <x v="0"/>
    <m/>
    <n v="200"/>
    <n v="200"/>
    <x v="0"/>
    <m/>
    <n v="0.5"/>
    <n v="100"/>
    <n v="100"/>
  </r>
  <r>
    <n v="378"/>
    <x v="22"/>
    <x v="305"/>
    <x v="1"/>
    <x v="2"/>
    <m/>
    <n v="600"/>
    <n v="600"/>
    <m/>
    <n v="300"/>
    <x v="0"/>
    <m/>
    <n v="300"/>
    <n v="300"/>
    <x v="0"/>
    <m/>
    <n v="0.5"/>
    <n v="300"/>
    <n v="0"/>
  </r>
  <r>
    <n v="379"/>
    <x v="22"/>
    <x v="306"/>
    <x v="1"/>
    <x v="1"/>
    <m/>
    <n v="100"/>
    <n v="100"/>
    <m/>
    <n v="50"/>
    <x v="0"/>
    <m/>
    <n v="50"/>
    <n v="50"/>
    <x v="0"/>
    <m/>
    <n v="0.5"/>
    <n v="50"/>
    <n v="0"/>
  </r>
  <r>
    <n v="380"/>
    <x v="22"/>
    <x v="307"/>
    <x v="1"/>
    <x v="2"/>
    <m/>
    <n v="600"/>
    <n v="600"/>
    <m/>
    <n v="175"/>
    <x v="2"/>
    <n v="245"/>
    <n v="180"/>
    <n v="180"/>
    <x v="0"/>
    <m/>
    <n v="0.5"/>
    <n v="177.5"/>
    <n v="2.5"/>
  </r>
  <r>
    <n v="381"/>
    <x v="22"/>
    <x v="119"/>
    <x v="1"/>
    <x v="1"/>
    <m/>
    <n v="100"/>
    <n v="100"/>
    <m/>
    <n v="50"/>
    <x v="0"/>
    <m/>
    <n v="50"/>
    <n v="50"/>
    <x v="0"/>
    <m/>
    <n v="0.5"/>
    <n v="50"/>
    <n v="0"/>
  </r>
  <r>
    <n v="382"/>
    <x v="22"/>
    <x v="308"/>
    <x v="1"/>
    <x v="2"/>
    <s v="Instapay"/>
    <n v="600"/>
    <n v="0"/>
    <n v="600"/>
    <n v="300"/>
    <x v="0"/>
    <m/>
    <n v="-300"/>
    <n v="300"/>
    <x v="0"/>
    <m/>
    <n v="0.5"/>
    <n v="300"/>
    <n v="0"/>
  </r>
  <r>
    <n v="383"/>
    <x v="22"/>
    <x v="309"/>
    <x v="1"/>
    <x v="2"/>
    <s v="instapay"/>
    <n v="600"/>
    <n v="0"/>
    <n v="600"/>
    <n v="300"/>
    <x v="0"/>
    <m/>
    <n v="-300"/>
    <n v="300"/>
    <x v="0"/>
    <m/>
    <n v="0.5"/>
    <n v="300"/>
    <n v="0"/>
  </r>
  <r>
    <n v="384"/>
    <x v="22"/>
    <x v="294"/>
    <x v="1"/>
    <x v="1"/>
    <m/>
    <n v="100"/>
    <n v="100"/>
    <m/>
    <n v="50"/>
    <x v="0"/>
    <m/>
    <n v="50"/>
    <n v="50"/>
    <x v="0"/>
    <m/>
    <n v="0.5"/>
    <n v="50"/>
    <n v="0"/>
  </r>
  <r>
    <n v="385"/>
    <x v="22"/>
    <x v="310"/>
    <x v="1"/>
    <x v="2"/>
    <m/>
    <n v="600"/>
    <n v="600"/>
    <m/>
    <n v="300"/>
    <x v="0"/>
    <m/>
    <n v="300"/>
    <n v="300"/>
    <x v="0"/>
    <m/>
    <n v="0.5"/>
    <n v="300"/>
    <n v="0"/>
  </r>
  <r>
    <n v="386"/>
    <x v="22"/>
    <x v="311"/>
    <x v="19"/>
    <x v="2"/>
    <m/>
    <n v="500"/>
    <n v="500"/>
    <m/>
    <n v="250"/>
    <x v="0"/>
    <m/>
    <n v="250"/>
    <n v="250"/>
    <x v="0"/>
    <m/>
    <n v="0.5"/>
    <n v="250"/>
    <n v="0"/>
  </r>
  <r>
    <n v="387"/>
    <x v="22"/>
    <x v="312"/>
    <x v="19"/>
    <x v="1"/>
    <m/>
    <n v="100"/>
    <n v="100"/>
    <m/>
    <n v="50"/>
    <x v="0"/>
    <m/>
    <n v="50"/>
    <n v="50"/>
    <x v="0"/>
    <m/>
    <n v="0.5"/>
    <n v="50"/>
    <n v="0"/>
  </r>
  <r>
    <n v="388"/>
    <x v="22"/>
    <x v="313"/>
    <x v="4"/>
    <x v="2"/>
    <m/>
    <n v="400"/>
    <n v="400"/>
    <m/>
    <m/>
    <x v="0"/>
    <m/>
    <n v="400"/>
    <n v="400"/>
    <x v="0"/>
    <m/>
    <n v="0.5"/>
    <n v="200"/>
    <n v="200"/>
  </r>
  <r>
    <n v="389"/>
    <x v="22"/>
    <x v="314"/>
    <x v="4"/>
    <x v="2"/>
    <m/>
    <n v="400"/>
    <n v="400"/>
    <m/>
    <m/>
    <x v="2"/>
    <n v="265"/>
    <n v="135"/>
    <n v="135"/>
    <x v="0"/>
    <m/>
    <n v="0.5"/>
    <n v="67.5"/>
    <n v="67.5"/>
  </r>
  <r>
    <n v="390"/>
    <x v="22"/>
    <x v="315"/>
    <x v="4"/>
    <x v="1"/>
    <m/>
    <n v="50"/>
    <n v="50"/>
    <m/>
    <m/>
    <x v="0"/>
    <m/>
    <n v="50"/>
    <n v="50"/>
    <x v="0"/>
    <m/>
    <n v="0.5"/>
    <n v="25"/>
    <n v="25"/>
  </r>
  <r>
    <n v="391"/>
    <x v="22"/>
    <x v="316"/>
    <x v="2"/>
    <x v="2"/>
    <m/>
    <n v="400"/>
    <n v="400"/>
    <m/>
    <m/>
    <x v="0"/>
    <m/>
    <n v="400"/>
    <n v="400"/>
    <x v="0"/>
    <m/>
    <n v="0.5"/>
    <n v="200"/>
    <n v="200"/>
  </r>
  <r>
    <n v="392"/>
    <x v="22"/>
    <x v="169"/>
    <x v="6"/>
    <x v="1"/>
    <m/>
    <n v="0"/>
    <n v="0"/>
    <m/>
    <m/>
    <x v="0"/>
    <m/>
    <n v="0"/>
    <n v="0"/>
    <x v="0"/>
    <m/>
    <n v="0.5"/>
    <n v="0"/>
    <n v="0"/>
  </r>
  <r>
    <n v="393"/>
    <x v="23"/>
    <x v="317"/>
    <x v="16"/>
    <x v="2"/>
    <m/>
    <n v="500"/>
    <n v="500"/>
    <m/>
    <m/>
    <x v="2"/>
    <n v="350"/>
    <n v="150"/>
    <n v="150"/>
    <x v="0"/>
    <m/>
    <n v="0.5"/>
    <n v="75"/>
    <n v="75"/>
  </r>
  <r>
    <n v="394"/>
    <x v="23"/>
    <x v="318"/>
    <x v="16"/>
    <x v="2"/>
    <m/>
    <n v="500"/>
    <n v="500"/>
    <m/>
    <m/>
    <x v="2"/>
    <n v="350"/>
    <n v="150"/>
    <n v="150"/>
    <x v="0"/>
    <m/>
    <n v="0.5"/>
    <n v="75"/>
    <n v="75"/>
  </r>
  <r>
    <n v="395"/>
    <x v="23"/>
    <x v="319"/>
    <x v="16"/>
    <x v="2"/>
    <m/>
    <n v="500"/>
    <n v="500"/>
    <m/>
    <m/>
    <x v="2"/>
    <n v="350"/>
    <n v="150"/>
    <n v="150"/>
    <x v="0"/>
    <m/>
    <n v="0.5"/>
    <n v="75"/>
    <n v="75"/>
  </r>
  <r>
    <n v="396"/>
    <x v="23"/>
    <x v="200"/>
    <x v="16"/>
    <x v="1"/>
    <m/>
    <n v="100"/>
    <n v="100"/>
    <m/>
    <m/>
    <x v="0"/>
    <m/>
    <n v="100"/>
    <n v="100"/>
    <x v="0"/>
    <m/>
    <n v="0.5"/>
    <n v="50"/>
    <n v="50"/>
  </r>
  <r>
    <n v="397"/>
    <x v="23"/>
    <x v="287"/>
    <x v="16"/>
    <x v="1"/>
    <m/>
    <n v="100"/>
    <n v="100"/>
    <m/>
    <m/>
    <x v="0"/>
    <m/>
    <n v="100"/>
    <n v="100"/>
    <x v="0"/>
    <m/>
    <n v="0.5"/>
    <n v="50"/>
    <n v="50"/>
  </r>
  <r>
    <n v="398"/>
    <x v="23"/>
    <x v="320"/>
    <x v="16"/>
    <x v="1"/>
    <m/>
    <n v="100"/>
    <n v="100"/>
    <m/>
    <m/>
    <x v="0"/>
    <m/>
    <n v="100"/>
    <n v="100"/>
    <x v="0"/>
    <m/>
    <n v="0.5"/>
    <n v="50"/>
    <n v="50"/>
  </r>
  <r>
    <n v="399"/>
    <x v="23"/>
    <x v="321"/>
    <x v="16"/>
    <x v="2"/>
    <m/>
    <n v="500"/>
    <n v="500"/>
    <m/>
    <m/>
    <x v="0"/>
    <m/>
    <n v="500"/>
    <n v="500"/>
    <x v="0"/>
    <m/>
    <n v="0.5"/>
    <n v="250"/>
    <n v="250"/>
  </r>
  <r>
    <n v="400"/>
    <x v="23"/>
    <x v="236"/>
    <x v="16"/>
    <x v="1"/>
    <m/>
    <n v="100"/>
    <n v="100"/>
    <m/>
    <m/>
    <x v="0"/>
    <m/>
    <n v="100"/>
    <n v="100"/>
    <x v="0"/>
    <m/>
    <n v="0.5"/>
    <n v="50"/>
    <n v="50"/>
  </r>
  <r>
    <n v="401"/>
    <x v="23"/>
    <x v="322"/>
    <x v="16"/>
    <x v="1"/>
    <m/>
    <n v="100"/>
    <n v="100"/>
    <m/>
    <m/>
    <x v="0"/>
    <m/>
    <n v="100"/>
    <n v="100"/>
    <x v="0"/>
    <m/>
    <n v="0.5"/>
    <n v="50"/>
    <n v="50"/>
  </r>
  <r>
    <n v="402"/>
    <x v="23"/>
    <x v="257"/>
    <x v="5"/>
    <x v="1"/>
    <m/>
    <n v="0"/>
    <n v="0"/>
    <m/>
    <m/>
    <x v="0"/>
    <m/>
    <n v="0"/>
    <n v="0"/>
    <x v="0"/>
    <m/>
    <n v="0.5"/>
    <n v="0"/>
    <n v="0"/>
  </r>
  <r>
    <n v="403"/>
    <x v="23"/>
    <x v="323"/>
    <x v="9"/>
    <x v="2"/>
    <m/>
    <n v="400"/>
    <n v="400"/>
    <m/>
    <n v="200"/>
    <x v="0"/>
    <m/>
    <n v="200"/>
    <n v="200"/>
    <x v="0"/>
    <m/>
    <n v="0.5"/>
    <n v="200"/>
    <n v="0"/>
  </r>
  <r>
    <n v="404"/>
    <x v="23"/>
    <x v="324"/>
    <x v="3"/>
    <x v="3"/>
    <s v="dressing"/>
    <n v="300"/>
    <n v="300"/>
    <m/>
    <m/>
    <x v="0"/>
    <m/>
    <n v="300"/>
    <n v="300"/>
    <x v="0"/>
    <m/>
    <n v="0.5"/>
    <n v="150"/>
    <n v="150"/>
  </r>
  <r>
    <n v="405"/>
    <x v="23"/>
    <x v="325"/>
    <x v="3"/>
    <x v="1"/>
    <m/>
    <n v="240"/>
    <n v="240"/>
    <m/>
    <m/>
    <x v="0"/>
    <m/>
    <n v="240"/>
    <n v="240"/>
    <x v="3"/>
    <m/>
    <n v="0.5"/>
    <n v="120"/>
    <n v="120"/>
  </r>
  <r>
    <n v="406"/>
    <x v="23"/>
    <x v="326"/>
    <x v="12"/>
    <x v="2"/>
    <s v="instapay"/>
    <n v="600"/>
    <n v="600"/>
    <m/>
    <n v="300"/>
    <x v="0"/>
    <m/>
    <n v="300"/>
    <n v="300"/>
    <x v="0"/>
    <m/>
    <n v="0.5"/>
    <n v="300"/>
    <n v="0"/>
  </r>
  <r>
    <n v="407"/>
    <x v="23"/>
    <x v="93"/>
    <x v="12"/>
    <x v="2"/>
    <m/>
    <n v="600"/>
    <n v="600"/>
    <m/>
    <n v="300"/>
    <x v="0"/>
    <m/>
    <n v="300"/>
    <n v="300"/>
    <x v="0"/>
    <m/>
    <n v="0.5"/>
    <n v="300"/>
    <n v="0"/>
  </r>
  <r>
    <n v="408"/>
    <x v="23"/>
    <x v="327"/>
    <x v="12"/>
    <x v="2"/>
    <m/>
    <n v="600"/>
    <n v="600"/>
    <m/>
    <n v="300"/>
    <x v="0"/>
    <m/>
    <n v="300"/>
    <n v="300"/>
    <x v="0"/>
    <m/>
    <n v="0.5"/>
    <n v="300"/>
    <n v="0"/>
  </r>
  <r>
    <n v="409"/>
    <x v="23"/>
    <x v="328"/>
    <x v="12"/>
    <x v="2"/>
    <m/>
    <n v="600"/>
    <n v="600"/>
    <m/>
    <n v="300"/>
    <x v="0"/>
    <m/>
    <n v="300"/>
    <n v="300"/>
    <x v="0"/>
    <m/>
    <n v="0.5"/>
    <n v="300"/>
    <n v="0"/>
  </r>
  <r>
    <n v="410"/>
    <x v="23"/>
    <x v="329"/>
    <x v="12"/>
    <x v="2"/>
    <m/>
    <n v="600"/>
    <n v="600"/>
    <m/>
    <n v="300"/>
    <x v="0"/>
    <m/>
    <n v="300"/>
    <n v="300"/>
    <x v="0"/>
    <m/>
    <n v="0.5"/>
    <n v="300"/>
    <n v="0"/>
  </r>
  <r>
    <n v="411"/>
    <x v="23"/>
    <x v="330"/>
    <x v="12"/>
    <x v="2"/>
    <m/>
    <n v="600"/>
    <n v="600"/>
    <m/>
    <n v="215"/>
    <x v="3"/>
    <n v="170"/>
    <n v="215"/>
    <n v="215"/>
    <x v="0"/>
    <m/>
    <n v="0.5"/>
    <n v="215"/>
    <n v="0"/>
  </r>
  <r>
    <n v="412"/>
    <x v="23"/>
    <x v="331"/>
    <x v="18"/>
    <x v="2"/>
    <m/>
    <n v="400"/>
    <n v="400"/>
    <m/>
    <n v="200"/>
    <x v="0"/>
    <m/>
    <n v="200"/>
    <n v="200"/>
    <x v="0"/>
    <m/>
    <n v="0.5"/>
    <n v="200"/>
    <n v="0"/>
  </r>
  <r>
    <n v="413"/>
    <x v="23"/>
    <x v="332"/>
    <x v="6"/>
    <x v="2"/>
    <m/>
    <n v="200"/>
    <n v="200"/>
    <m/>
    <m/>
    <x v="0"/>
    <m/>
    <n v="200"/>
    <n v="200"/>
    <x v="0"/>
    <m/>
    <n v="0.5"/>
    <n v="100"/>
    <n v="100"/>
  </r>
  <r>
    <n v="414"/>
    <x v="23"/>
    <x v="333"/>
    <x v="8"/>
    <x v="3"/>
    <s v="تعليق محلول حديد"/>
    <n v="400"/>
    <n v="400"/>
    <m/>
    <m/>
    <x v="0"/>
    <m/>
    <n v="400"/>
    <n v="400"/>
    <x v="0"/>
    <m/>
    <n v="0"/>
    <n v="0"/>
    <n v="0"/>
  </r>
  <r>
    <n v="415"/>
    <x v="23"/>
    <x v="317"/>
    <x v="8"/>
    <x v="3"/>
    <s v="حقنة عضل"/>
    <n v="20"/>
    <n v="20"/>
    <m/>
    <m/>
    <x v="0"/>
    <m/>
    <n v="20"/>
    <n v="20"/>
    <x v="0"/>
    <m/>
    <n v="0"/>
    <n v="0"/>
    <n v="0"/>
  </r>
  <r>
    <n v="416"/>
    <x v="24"/>
    <x v="334"/>
    <x v="4"/>
    <x v="2"/>
    <m/>
    <n v="400"/>
    <n v="400"/>
    <m/>
    <m/>
    <x v="2"/>
    <n v="265"/>
    <n v="135"/>
    <n v="135"/>
    <x v="0"/>
    <m/>
    <n v="0.5"/>
    <n v="67.5"/>
    <n v="67.5"/>
  </r>
  <r>
    <n v="417"/>
    <x v="24"/>
    <x v="334"/>
    <x v="4"/>
    <x v="3"/>
    <s v="فتح خراج صغير تحت مخدر"/>
    <n v="400"/>
    <n v="400"/>
    <m/>
    <m/>
    <x v="0"/>
    <m/>
    <n v="400"/>
    <n v="400"/>
    <x v="0"/>
    <m/>
    <n v="0.5"/>
    <n v="200"/>
    <n v="200"/>
  </r>
  <r>
    <n v="418"/>
    <x v="24"/>
    <x v="259"/>
    <x v="2"/>
    <x v="1"/>
    <m/>
    <n v="100"/>
    <n v="100"/>
    <m/>
    <m/>
    <x v="0"/>
    <m/>
    <n v="100"/>
    <n v="100"/>
    <x v="0"/>
    <m/>
    <n v="0.5"/>
    <n v="50"/>
    <n v="50"/>
  </r>
  <r>
    <n v="419"/>
    <x v="24"/>
    <x v="335"/>
    <x v="26"/>
    <x v="2"/>
    <m/>
    <n v="400"/>
    <n v="400"/>
    <m/>
    <m/>
    <x v="0"/>
    <m/>
    <n v="400"/>
    <n v="400"/>
    <x v="0"/>
    <m/>
    <n v="0.5"/>
    <n v="200"/>
    <n v="200"/>
  </r>
  <r>
    <n v="420"/>
    <x v="24"/>
    <x v="336"/>
    <x v="5"/>
    <x v="2"/>
    <s v="استخراج جسم غريب من الانف"/>
    <n v="550"/>
    <n v="550"/>
    <m/>
    <m/>
    <x v="0"/>
    <m/>
    <n v="550"/>
    <n v="550"/>
    <x v="0"/>
    <m/>
    <n v="0.5"/>
    <n v="275"/>
    <n v="275"/>
  </r>
  <r>
    <n v="421"/>
    <x v="24"/>
    <x v="337"/>
    <x v="10"/>
    <x v="2"/>
    <m/>
    <n v="400"/>
    <n v="400"/>
    <m/>
    <n v="160"/>
    <x v="1"/>
    <n v="80"/>
    <n v="160"/>
    <n v="160"/>
    <x v="0"/>
    <m/>
    <n v="0.5"/>
    <n v="160"/>
    <n v="0"/>
  </r>
  <r>
    <n v="422"/>
    <x v="24"/>
    <x v="338"/>
    <x v="10"/>
    <x v="2"/>
    <m/>
    <n v="400"/>
    <n v="400"/>
    <m/>
    <n v="160"/>
    <x v="1"/>
    <n v="80"/>
    <n v="160"/>
    <n v="160"/>
    <x v="0"/>
    <m/>
    <n v="0.5"/>
    <n v="160"/>
    <n v="0"/>
  </r>
  <r>
    <n v="423"/>
    <x v="24"/>
    <x v="339"/>
    <x v="3"/>
    <x v="2"/>
    <m/>
    <n v="400"/>
    <n v="400"/>
    <m/>
    <m/>
    <x v="3"/>
    <n v="115"/>
    <n v="285"/>
    <n v="285"/>
    <x v="0"/>
    <m/>
    <n v="0.5"/>
    <n v="142.5"/>
    <n v="142.5"/>
  </r>
  <r>
    <n v="424"/>
    <x v="24"/>
    <x v="340"/>
    <x v="3"/>
    <x v="2"/>
    <m/>
    <n v="400"/>
    <n v="400"/>
    <m/>
    <m/>
    <x v="0"/>
    <m/>
    <n v="400"/>
    <n v="400"/>
    <x v="0"/>
    <m/>
    <n v="0.5"/>
    <n v="200"/>
    <n v="200"/>
  </r>
  <r>
    <n v="425"/>
    <x v="24"/>
    <x v="341"/>
    <x v="3"/>
    <x v="2"/>
    <m/>
    <n v="400"/>
    <n v="400"/>
    <m/>
    <m/>
    <x v="0"/>
    <m/>
    <n v="400"/>
    <n v="400"/>
    <x v="0"/>
    <m/>
    <n v="0.5"/>
    <n v="200"/>
    <n v="200"/>
  </r>
  <r>
    <n v="426"/>
    <x v="24"/>
    <x v="342"/>
    <x v="3"/>
    <x v="2"/>
    <m/>
    <n v="400"/>
    <n v="400"/>
    <m/>
    <m/>
    <x v="0"/>
    <m/>
    <n v="400"/>
    <n v="400"/>
    <x v="0"/>
    <m/>
    <n v="0.5"/>
    <n v="200"/>
    <n v="200"/>
  </r>
  <r>
    <n v="427"/>
    <x v="24"/>
    <x v="343"/>
    <x v="1"/>
    <x v="2"/>
    <m/>
    <n v="600"/>
    <n v="600"/>
    <m/>
    <n v="240"/>
    <x v="1"/>
    <n v="120"/>
    <n v="240"/>
    <n v="240"/>
    <x v="0"/>
    <m/>
    <n v="0.5"/>
    <n v="240"/>
    <n v="0"/>
  </r>
  <r>
    <n v="428"/>
    <x v="24"/>
    <x v="344"/>
    <x v="1"/>
    <x v="2"/>
    <m/>
    <n v="600"/>
    <n v="600"/>
    <m/>
    <n v="215"/>
    <x v="3"/>
    <n v="170"/>
    <n v="215"/>
    <n v="215"/>
    <x v="0"/>
    <m/>
    <n v="0.5"/>
    <n v="215"/>
    <n v="0"/>
  </r>
  <r>
    <n v="429"/>
    <x v="24"/>
    <x v="345"/>
    <x v="1"/>
    <x v="2"/>
    <s v="instapay"/>
    <n v="600"/>
    <n v="0"/>
    <n v="600"/>
    <n v="300"/>
    <x v="0"/>
    <m/>
    <n v="-300"/>
    <n v="300"/>
    <x v="0"/>
    <m/>
    <n v="0.5"/>
    <n v="300"/>
    <n v="0"/>
  </r>
  <r>
    <n v="430"/>
    <x v="24"/>
    <x v="309"/>
    <x v="1"/>
    <x v="1"/>
    <s v="instapay"/>
    <n v="100"/>
    <n v="100"/>
    <m/>
    <n v="50"/>
    <x v="0"/>
    <m/>
    <n v="50"/>
    <n v="50"/>
    <x v="0"/>
    <m/>
    <n v="0.5"/>
    <n v="50"/>
    <n v="0"/>
  </r>
  <r>
    <n v="431"/>
    <x v="24"/>
    <x v="308"/>
    <x v="1"/>
    <x v="1"/>
    <s v="instapay"/>
    <n v="100"/>
    <n v="100"/>
    <m/>
    <n v="50"/>
    <x v="0"/>
    <m/>
    <n v="50"/>
    <n v="50"/>
    <x v="0"/>
    <m/>
    <n v="0.5"/>
    <n v="50"/>
    <n v="0"/>
  </r>
  <r>
    <n v="432"/>
    <x v="24"/>
    <x v="169"/>
    <x v="6"/>
    <x v="1"/>
    <m/>
    <n v="0"/>
    <n v="0"/>
    <m/>
    <m/>
    <x v="0"/>
    <m/>
    <n v="0"/>
    <n v="0"/>
    <x v="0"/>
    <m/>
    <n v="0.5"/>
    <n v="0"/>
    <n v="0"/>
  </r>
  <r>
    <n v="433"/>
    <x v="25"/>
    <x v="346"/>
    <x v="10"/>
    <x v="2"/>
    <m/>
    <n v="400"/>
    <n v="400"/>
    <m/>
    <n v="200"/>
    <x v="0"/>
    <m/>
    <n v="200"/>
    <n v="200"/>
    <x v="0"/>
    <m/>
    <n v="0.5"/>
    <n v="200"/>
    <n v="0"/>
  </r>
  <r>
    <n v="434"/>
    <x v="25"/>
    <x v="347"/>
    <x v="9"/>
    <x v="2"/>
    <m/>
    <n v="600"/>
    <n v="600"/>
    <m/>
    <n v="110"/>
    <x v="2"/>
    <n v="380"/>
    <n v="110"/>
    <n v="110"/>
    <x v="0"/>
    <m/>
    <n v="0.5"/>
    <n v="110"/>
    <n v="0"/>
  </r>
  <r>
    <n v="435"/>
    <x v="25"/>
    <x v="348"/>
    <x v="3"/>
    <x v="2"/>
    <s v="فتح خراج صغير تحت مخدر"/>
    <n v="470"/>
    <n v="470"/>
    <m/>
    <m/>
    <x v="0"/>
    <m/>
    <n v="470"/>
    <n v="470"/>
    <x v="1"/>
    <m/>
    <n v="0.5"/>
    <n v="235"/>
    <n v="235"/>
  </r>
  <r>
    <n v="436"/>
    <x v="25"/>
    <x v="349"/>
    <x v="22"/>
    <x v="2"/>
    <s v="voda Cash"/>
    <n v="500"/>
    <n v="0"/>
    <n v="500"/>
    <n v="250"/>
    <x v="0"/>
    <m/>
    <n v="-250"/>
    <n v="250"/>
    <x v="0"/>
    <m/>
    <n v="0.5"/>
    <n v="250"/>
    <n v="0"/>
  </r>
  <r>
    <n v="437"/>
    <x v="25"/>
    <x v="350"/>
    <x v="2"/>
    <x v="2"/>
    <m/>
    <n v="400"/>
    <n v="400"/>
    <m/>
    <m/>
    <x v="0"/>
    <m/>
    <n v="400"/>
    <n v="400"/>
    <x v="0"/>
    <m/>
    <n v="0.5"/>
    <n v="200"/>
    <n v="200"/>
  </r>
  <r>
    <n v="438"/>
    <x v="26"/>
    <x v="351"/>
    <x v="16"/>
    <x v="2"/>
    <m/>
    <n v="500"/>
    <n v="500"/>
    <m/>
    <m/>
    <x v="3"/>
    <n v="140"/>
    <n v="360"/>
    <n v="360"/>
    <x v="0"/>
    <m/>
    <n v="0.5"/>
    <n v="180"/>
    <n v="180"/>
  </r>
  <r>
    <n v="439"/>
    <x v="26"/>
    <x v="352"/>
    <x v="16"/>
    <x v="2"/>
    <m/>
    <n v="500"/>
    <n v="500"/>
    <m/>
    <m/>
    <x v="2"/>
    <n v="350"/>
    <n v="150"/>
    <n v="150"/>
    <x v="0"/>
    <m/>
    <n v="0.5"/>
    <n v="75"/>
    <n v="75"/>
  </r>
  <r>
    <n v="440"/>
    <x v="26"/>
    <x v="353"/>
    <x v="16"/>
    <x v="2"/>
    <m/>
    <n v="500"/>
    <n v="500"/>
    <m/>
    <m/>
    <x v="2"/>
    <n v="350"/>
    <n v="150"/>
    <n v="150"/>
    <x v="0"/>
    <m/>
    <n v="0.5"/>
    <n v="75"/>
    <n v="75"/>
  </r>
  <r>
    <n v="441"/>
    <x v="26"/>
    <x v="354"/>
    <x v="16"/>
    <x v="2"/>
    <m/>
    <n v="500"/>
    <n v="500"/>
    <m/>
    <m/>
    <x v="0"/>
    <m/>
    <n v="500"/>
    <n v="500"/>
    <x v="0"/>
    <m/>
    <n v="0.5"/>
    <n v="250"/>
    <n v="250"/>
  </r>
  <r>
    <n v="442"/>
    <x v="26"/>
    <x v="197"/>
    <x v="16"/>
    <x v="1"/>
    <m/>
    <n v="100"/>
    <n v="100"/>
    <m/>
    <m/>
    <x v="0"/>
    <m/>
    <n v="100"/>
    <n v="100"/>
    <x v="0"/>
    <m/>
    <n v="0.5"/>
    <n v="50"/>
    <n v="50"/>
  </r>
  <r>
    <n v="443"/>
    <x v="26"/>
    <x v="355"/>
    <x v="16"/>
    <x v="2"/>
    <m/>
    <n v="500"/>
    <n v="500"/>
    <m/>
    <m/>
    <x v="0"/>
    <m/>
    <n v="500"/>
    <n v="500"/>
    <x v="0"/>
    <m/>
    <n v="0.5"/>
    <n v="250"/>
    <n v="250"/>
  </r>
  <r>
    <n v="444"/>
    <x v="26"/>
    <x v="356"/>
    <x v="3"/>
    <x v="2"/>
    <m/>
    <n v="400"/>
    <n v="400"/>
    <m/>
    <m/>
    <x v="0"/>
    <m/>
    <n v="400"/>
    <n v="400"/>
    <x v="0"/>
    <m/>
    <n v="0.5"/>
    <n v="200"/>
    <n v="200"/>
  </r>
  <r>
    <n v="445"/>
    <x v="26"/>
    <x v="357"/>
    <x v="3"/>
    <x v="2"/>
    <m/>
    <n v="400"/>
    <n v="400"/>
    <m/>
    <m/>
    <x v="0"/>
    <m/>
    <n v="400"/>
    <n v="400"/>
    <x v="0"/>
    <m/>
    <n v="0.5"/>
    <n v="200"/>
    <n v="200"/>
  </r>
  <r>
    <n v="446"/>
    <x v="26"/>
    <x v="358"/>
    <x v="3"/>
    <x v="1"/>
    <s v="dressing"/>
    <n v="200"/>
    <n v="200"/>
    <m/>
    <m/>
    <x v="0"/>
    <m/>
    <n v="200"/>
    <n v="200"/>
    <x v="0"/>
    <m/>
    <n v="0.5"/>
    <n v="100"/>
    <n v="100"/>
  </r>
  <r>
    <n v="447"/>
    <x v="26"/>
    <x v="232"/>
    <x v="3"/>
    <x v="1"/>
    <m/>
    <n v="100"/>
    <n v="100"/>
    <m/>
    <m/>
    <x v="0"/>
    <m/>
    <n v="100"/>
    <n v="100"/>
    <x v="0"/>
    <m/>
    <n v="0.5"/>
    <n v="50"/>
    <n v="50"/>
  </r>
  <r>
    <n v="448"/>
    <x v="26"/>
    <x v="8"/>
    <x v="3"/>
    <x v="1"/>
    <s v="dressing/ voda cash"/>
    <n v="200"/>
    <n v="0"/>
    <n v="200"/>
    <m/>
    <x v="0"/>
    <m/>
    <n v="0"/>
    <n v="200"/>
    <x v="0"/>
    <m/>
    <n v="0.5"/>
    <n v="100"/>
    <n v="100"/>
  </r>
  <r>
    <n v="449"/>
    <x v="26"/>
    <x v="359"/>
    <x v="5"/>
    <x v="2"/>
    <m/>
    <n v="400"/>
    <n v="400"/>
    <m/>
    <m/>
    <x v="0"/>
    <m/>
    <n v="400"/>
    <n v="400"/>
    <x v="0"/>
    <m/>
    <n v="0.5"/>
    <n v="200"/>
    <n v="200"/>
  </r>
  <r>
    <n v="450"/>
    <x v="26"/>
    <x v="360"/>
    <x v="5"/>
    <x v="1"/>
    <m/>
    <n v="100"/>
    <n v="100"/>
    <m/>
    <m/>
    <x v="0"/>
    <m/>
    <n v="100"/>
    <n v="100"/>
    <x v="0"/>
    <m/>
    <n v="0.5"/>
    <n v="50"/>
    <n v="50"/>
  </r>
  <r>
    <n v="451"/>
    <x v="26"/>
    <x v="361"/>
    <x v="27"/>
    <x v="1"/>
    <s v="حشو عادي للاسنان"/>
    <n v="1400"/>
    <n v="1400"/>
    <m/>
    <m/>
    <x v="0"/>
    <m/>
    <n v="1400"/>
    <n v="1400"/>
    <x v="0"/>
    <m/>
    <n v="0.4"/>
    <n v="560"/>
    <n v="560"/>
  </r>
  <r>
    <n v="452"/>
    <x v="26"/>
    <x v="362"/>
    <x v="27"/>
    <x v="2"/>
    <m/>
    <n v="200"/>
    <n v="200"/>
    <m/>
    <m/>
    <x v="0"/>
    <m/>
    <n v="200"/>
    <n v="200"/>
    <x v="0"/>
    <m/>
    <n v="0.4"/>
    <n v="80"/>
    <n v="80"/>
  </r>
  <r>
    <n v="453"/>
    <x v="26"/>
    <x v="363"/>
    <x v="1"/>
    <x v="2"/>
    <m/>
    <n v="600"/>
    <n v="600"/>
    <m/>
    <n v="300"/>
    <x v="0"/>
    <m/>
    <n v="300"/>
    <n v="300"/>
    <x v="0"/>
    <m/>
    <n v="0.5"/>
    <n v="300"/>
    <n v="0"/>
  </r>
  <r>
    <n v="454"/>
    <x v="26"/>
    <x v="364"/>
    <x v="1"/>
    <x v="1"/>
    <m/>
    <n v="300"/>
    <n v="300"/>
    <m/>
    <n v="300"/>
    <x v="0"/>
    <m/>
    <n v="0"/>
    <n v="0"/>
    <x v="0"/>
    <m/>
    <n v="0.5"/>
    <n v="150"/>
    <n v="-150"/>
  </r>
  <r>
    <n v="455"/>
    <x v="26"/>
    <x v="365"/>
    <x v="1"/>
    <x v="2"/>
    <m/>
    <n v="600"/>
    <n v="600"/>
    <m/>
    <n v="300"/>
    <x v="0"/>
    <m/>
    <n v="300"/>
    <n v="300"/>
    <x v="0"/>
    <m/>
    <n v="0.5"/>
    <n v="300"/>
    <n v="0"/>
  </r>
  <r>
    <n v="456"/>
    <x v="26"/>
    <x v="344"/>
    <x v="1"/>
    <x v="1"/>
    <m/>
    <n v="100"/>
    <n v="100"/>
    <m/>
    <n v="50"/>
    <x v="0"/>
    <m/>
    <n v="50"/>
    <n v="50"/>
    <x v="0"/>
    <m/>
    <n v="0.5"/>
    <n v="50"/>
    <n v="0"/>
  </r>
  <r>
    <n v="457"/>
    <x v="26"/>
    <x v="264"/>
    <x v="1"/>
    <x v="1"/>
    <m/>
    <n v="100"/>
    <n v="100"/>
    <m/>
    <n v="50"/>
    <x v="0"/>
    <m/>
    <n v="50"/>
    <n v="50"/>
    <x v="0"/>
    <m/>
    <n v="0.5"/>
    <n v="50"/>
    <n v="0"/>
  </r>
  <r>
    <n v="458"/>
    <x v="26"/>
    <x v="42"/>
    <x v="1"/>
    <x v="2"/>
    <m/>
    <n v="600"/>
    <n v="600"/>
    <m/>
    <n v="300"/>
    <x v="0"/>
    <m/>
    <n v="300"/>
    <n v="300"/>
    <x v="0"/>
    <m/>
    <n v="0.5"/>
    <n v="300"/>
    <n v="0"/>
  </r>
  <r>
    <n v="459"/>
    <x v="26"/>
    <x v="345"/>
    <x v="1"/>
    <x v="1"/>
    <s v="instapay"/>
    <n v="100"/>
    <n v="0"/>
    <n v="100"/>
    <n v="50"/>
    <x v="0"/>
    <m/>
    <n v="-50"/>
    <n v="50"/>
    <x v="0"/>
    <m/>
    <n v="0.5"/>
    <n v="50"/>
    <n v="0"/>
  </r>
  <r>
    <n v="460"/>
    <x v="26"/>
    <x v="366"/>
    <x v="12"/>
    <x v="2"/>
    <m/>
    <n v="600"/>
    <n v="600"/>
    <m/>
    <n v="300"/>
    <x v="0"/>
    <m/>
    <n v="300"/>
    <n v="300"/>
    <x v="0"/>
    <m/>
    <n v="0.5"/>
    <n v="300"/>
    <n v="0"/>
  </r>
  <r>
    <n v="461"/>
    <x v="26"/>
    <x v="367"/>
    <x v="12"/>
    <x v="1"/>
    <m/>
    <n v="300"/>
    <n v="300"/>
    <m/>
    <n v="150"/>
    <x v="0"/>
    <m/>
    <n v="150"/>
    <n v="150"/>
    <x v="0"/>
    <m/>
    <n v="0.5"/>
    <n v="150"/>
    <n v="0"/>
  </r>
  <r>
    <n v="462"/>
    <x v="26"/>
    <x v="247"/>
    <x v="12"/>
    <x v="1"/>
    <m/>
    <n v="300"/>
    <n v="300"/>
    <m/>
    <n v="150"/>
    <x v="0"/>
    <m/>
    <n v="150"/>
    <n v="150"/>
    <x v="0"/>
    <m/>
    <n v="0.5"/>
    <n v="150"/>
    <n v="0"/>
  </r>
  <r>
    <n v="463"/>
    <x v="26"/>
    <x v="127"/>
    <x v="12"/>
    <x v="2"/>
    <s v="voda Cash"/>
    <n v="600"/>
    <n v="0"/>
    <n v="600"/>
    <n v="300"/>
    <x v="0"/>
    <m/>
    <n v="-300"/>
    <n v="300"/>
    <x v="0"/>
    <m/>
    <n v="0.5"/>
    <n v="300"/>
    <n v="0"/>
  </r>
  <r>
    <n v="464"/>
    <x v="26"/>
    <x v="368"/>
    <x v="4"/>
    <x v="2"/>
    <m/>
    <n v="400"/>
    <n v="400"/>
    <m/>
    <m/>
    <x v="2"/>
    <n v="250"/>
    <n v="150"/>
    <n v="150"/>
    <x v="0"/>
    <m/>
    <n v="0.5"/>
    <n v="75"/>
    <n v="75"/>
  </r>
  <r>
    <n v="465"/>
    <x v="26"/>
    <x v="360"/>
    <x v="4"/>
    <x v="2"/>
    <m/>
    <n v="400"/>
    <n v="400"/>
    <m/>
    <m/>
    <x v="0"/>
    <m/>
    <n v="400"/>
    <n v="400"/>
    <x v="0"/>
    <m/>
    <n v="0.5"/>
    <n v="200"/>
    <n v="200"/>
  </r>
  <r>
    <n v="466"/>
    <x v="26"/>
    <x v="369"/>
    <x v="4"/>
    <x v="2"/>
    <m/>
    <n v="400"/>
    <n v="400"/>
    <m/>
    <m/>
    <x v="0"/>
    <m/>
    <n v="400"/>
    <n v="400"/>
    <x v="0"/>
    <m/>
    <n v="0.5"/>
    <n v="200"/>
    <n v="200"/>
  </r>
  <r>
    <n v="467"/>
    <x v="26"/>
    <x v="369"/>
    <x v="4"/>
    <x v="3"/>
    <s v="ظفر غائر + ازالة فطريات"/>
    <n v="1000"/>
    <n v="1000"/>
    <m/>
    <m/>
    <x v="0"/>
    <m/>
    <n v="1000"/>
    <n v="1000"/>
    <x v="0"/>
    <m/>
    <n v="0.5"/>
    <n v="500"/>
    <n v="500"/>
  </r>
  <r>
    <n v="468"/>
    <x v="26"/>
    <x v="311"/>
    <x v="19"/>
    <x v="1"/>
    <m/>
    <n v="100"/>
    <n v="100"/>
    <m/>
    <n v="50"/>
    <x v="0"/>
    <m/>
    <n v="50"/>
    <n v="50"/>
    <x v="0"/>
    <m/>
    <n v="0.5"/>
    <n v="50"/>
    <n v="0"/>
  </r>
  <r>
    <n v="469"/>
    <x v="26"/>
    <x v="370"/>
    <x v="19"/>
    <x v="2"/>
    <m/>
    <n v="500"/>
    <n v="500"/>
    <m/>
    <n v="250"/>
    <x v="0"/>
    <m/>
    <n v="250"/>
    <n v="250"/>
    <x v="0"/>
    <m/>
    <n v="0.5"/>
    <n v="250"/>
    <n v="0"/>
  </r>
  <r>
    <n v="470"/>
    <x v="26"/>
    <x v="371"/>
    <x v="19"/>
    <x v="2"/>
    <m/>
    <n v="500"/>
    <n v="500"/>
    <m/>
    <n v="200"/>
    <x v="1"/>
    <n v="100"/>
    <n v="200"/>
    <n v="200"/>
    <x v="0"/>
    <m/>
    <n v="0.5"/>
    <n v="200"/>
    <n v="0"/>
  </r>
  <r>
    <n v="471"/>
    <x v="26"/>
    <x v="372"/>
    <x v="24"/>
    <x v="1"/>
    <m/>
    <n v="100"/>
    <n v="100"/>
    <m/>
    <n v="50"/>
    <x v="0"/>
    <m/>
    <n v="50"/>
    <n v="50"/>
    <x v="0"/>
    <m/>
    <n v="0.5"/>
    <n v="50"/>
    <n v="0"/>
  </r>
  <r>
    <n v="472"/>
    <x v="26"/>
    <x v="373"/>
    <x v="13"/>
    <x v="2"/>
    <m/>
    <n v="400"/>
    <n v="400"/>
    <m/>
    <n v="160"/>
    <x v="1"/>
    <n v="80"/>
    <n v="160"/>
    <n v="160"/>
    <x v="0"/>
    <m/>
    <n v="0.5"/>
    <n v="160"/>
    <n v="0"/>
  </r>
  <r>
    <n v="473"/>
    <x v="26"/>
    <x v="374"/>
    <x v="31"/>
    <x v="0"/>
    <m/>
    <n v="0"/>
    <n v="0"/>
    <m/>
    <m/>
    <x v="0"/>
    <m/>
    <n v="0"/>
    <n v="0"/>
    <x v="0"/>
    <m/>
    <n v="0.5"/>
    <n v="0"/>
    <n v="0"/>
  </r>
  <r>
    <n v="474"/>
    <x v="26"/>
    <x v="375"/>
    <x v="31"/>
    <x v="0"/>
    <m/>
    <n v="0"/>
    <n v="0"/>
    <m/>
    <m/>
    <x v="0"/>
    <m/>
    <n v="0"/>
    <n v="0"/>
    <x v="0"/>
    <m/>
    <n v="0.5"/>
    <n v="0"/>
    <n v="0"/>
  </r>
  <r>
    <n v="475"/>
    <x v="26"/>
    <x v="376"/>
    <x v="31"/>
    <x v="0"/>
    <m/>
    <n v="0"/>
    <n v="0"/>
    <m/>
    <m/>
    <x v="0"/>
    <m/>
    <n v="0"/>
    <n v="0"/>
    <x v="0"/>
    <m/>
    <n v="0.5"/>
    <n v="0"/>
    <n v="0"/>
  </r>
  <r>
    <n v="476"/>
    <x v="26"/>
    <x v="377"/>
    <x v="6"/>
    <x v="2"/>
    <s v="تحت حساب حشو"/>
    <n v="1000"/>
    <n v="1000"/>
    <m/>
    <m/>
    <x v="0"/>
    <m/>
    <n v="1000"/>
    <n v="1000"/>
    <x v="0"/>
    <m/>
    <n v="0.5"/>
    <n v="500"/>
    <n v="500"/>
  </r>
  <r>
    <n v="477"/>
    <x v="26"/>
    <x v="232"/>
    <x v="8"/>
    <x v="3"/>
    <s v="اختبار + حقنة"/>
    <n v="50"/>
    <n v="50"/>
    <m/>
    <m/>
    <x v="0"/>
    <m/>
    <n v="50"/>
    <n v="50"/>
    <x v="0"/>
    <m/>
    <n v="0"/>
    <n v="0"/>
    <n v="0"/>
  </r>
  <r>
    <n v="478"/>
    <x v="27"/>
    <x v="378"/>
    <x v="4"/>
    <x v="2"/>
    <m/>
    <n v="400"/>
    <n v="400"/>
    <m/>
    <m/>
    <x v="2"/>
    <n v="250"/>
    <n v="150"/>
    <n v="150"/>
    <x v="0"/>
    <m/>
    <n v="0.5"/>
    <n v="75"/>
    <n v="75"/>
  </r>
  <r>
    <n v="479"/>
    <x v="27"/>
    <x v="378"/>
    <x v="4"/>
    <x v="3"/>
    <s v="dressing"/>
    <n v="500"/>
    <n v="500"/>
    <m/>
    <m/>
    <x v="0"/>
    <m/>
    <n v="500"/>
    <n v="500"/>
    <x v="0"/>
    <m/>
    <n v="0.5"/>
    <n v="250"/>
    <n v="250"/>
  </r>
  <r>
    <n v="480"/>
    <x v="27"/>
    <x v="379"/>
    <x v="4"/>
    <x v="2"/>
    <m/>
    <n v="400"/>
    <n v="400"/>
    <m/>
    <m/>
    <x v="2"/>
    <n v="250"/>
    <n v="150"/>
    <n v="150"/>
    <x v="0"/>
    <m/>
    <n v="0.5"/>
    <n v="75"/>
    <n v="75"/>
  </r>
  <r>
    <n v="481"/>
    <x v="27"/>
    <x v="380"/>
    <x v="4"/>
    <x v="2"/>
    <m/>
    <n v="400"/>
    <n v="400"/>
    <m/>
    <m/>
    <x v="2"/>
    <n v="250"/>
    <n v="150"/>
    <n v="150"/>
    <x v="0"/>
    <m/>
    <n v="0.5"/>
    <n v="75"/>
    <n v="75"/>
  </r>
  <r>
    <n v="482"/>
    <x v="27"/>
    <x v="313"/>
    <x v="4"/>
    <x v="1"/>
    <s v="voda Cash"/>
    <n v="50"/>
    <n v="0"/>
    <n v="50"/>
    <m/>
    <x v="0"/>
    <m/>
    <n v="0"/>
    <n v="50"/>
    <x v="0"/>
    <m/>
    <n v="0.5"/>
    <n v="25"/>
    <n v="25"/>
  </r>
  <r>
    <n v="483"/>
    <x v="27"/>
    <x v="381"/>
    <x v="4"/>
    <x v="2"/>
    <m/>
    <n v="400"/>
    <n v="400"/>
    <m/>
    <m/>
    <x v="0"/>
    <m/>
    <n v="400"/>
    <n v="400"/>
    <x v="0"/>
    <m/>
    <n v="0.5"/>
    <n v="200"/>
    <n v="200"/>
  </r>
  <r>
    <n v="484"/>
    <x v="27"/>
    <x v="382"/>
    <x v="4"/>
    <x v="1"/>
    <m/>
    <n v="50"/>
    <n v="50"/>
    <m/>
    <m/>
    <x v="0"/>
    <m/>
    <n v="50"/>
    <n v="50"/>
    <x v="0"/>
    <m/>
    <n v="0.5"/>
    <n v="25"/>
    <n v="25"/>
  </r>
  <r>
    <n v="485"/>
    <x v="27"/>
    <x v="257"/>
    <x v="5"/>
    <x v="1"/>
    <m/>
    <n v="100"/>
    <n v="100"/>
    <m/>
    <m/>
    <x v="0"/>
    <m/>
    <n v="100"/>
    <n v="100"/>
    <x v="0"/>
    <m/>
    <n v="0.5"/>
    <n v="50"/>
    <n v="50"/>
  </r>
  <r>
    <n v="486"/>
    <x v="27"/>
    <x v="356"/>
    <x v="3"/>
    <x v="1"/>
    <m/>
    <n v="100"/>
    <n v="100"/>
    <m/>
    <m/>
    <x v="0"/>
    <m/>
    <n v="100"/>
    <n v="100"/>
    <x v="0"/>
    <m/>
    <n v="0.5"/>
    <n v="50"/>
    <n v="50"/>
  </r>
  <r>
    <n v="487"/>
    <x v="27"/>
    <x v="155"/>
    <x v="3"/>
    <x v="2"/>
    <s v="dressing"/>
    <n v="600"/>
    <n v="600"/>
    <m/>
    <m/>
    <x v="0"/>
    <m/>
    <n v="600"/>
    <n v="600"/>
    <x v="0"/>
    <m/>
    <n v="0.5"/>
    <n v="300"/>
    <n v="300"/>
  </r>
  <r>
    <n v="488"/>
    <x v="27"/>
    <x v="383"/>
    <x v="10"/>
    <x v="2"/>
    <m/>
    <n v="400"/>
    <n v="400"/>
    <m/>
    <n v="160"/>
    <x v="1"/>
    <n v="80"/>
    <n v="160"/>
    <n v="160"/>
    <x v="0"/>
    <m/>
    <n v="0.5"/>
    <n v="160"/>
    <n v="0"/>
  </r>
  <r>
    <n v="489"/>
    <x v="27"/>
    <x v="384"/>
    <x v="18"/>
    <x v="2"/>
    <m/>
    <n v="400"/>
    <n v="400"/>
    <m/>
    <n v="160"/>
    <x v="1"/>
    <n v="80"/>
    <n v="160"/>
    <n v="160"/>
    <x v="0"/>
    <m/>
    <n v="0.5"/>
    <n v="160"/>
    <n v="0"/>
  </r>
  <r>
    <n v="490"/>
    <x v="27"/>
    <x v="148"/>
    <x v="6"/>
    <x v="1"/>
    <m/>
    <n v="0"/>
    <n v="0"/>
    <m/>
    <m/>
    <x v="0"/>
    <m/>
    <n v="0"/>
    <n v="0"/>
    <x v="0"/>
    <m/>
    <n v="0.5"/>
    <n v="0"/>
    <n v="0"/>
  </r>
  <r>
    <n v="491"/>
    <x v="27"/>
    <x v="356"/>
    <x v="8"/>
    <x v="3"/>
    <s v="ECG"/>
    <n v="200"/>
    <n v="200"/>
    <m/>
    <m/>
    <x v="0"/>
    <m/>
    <n v="200"/>
    <n v="200"/>
    <x v="0"/>
    <m/>
    <n v="0"/>
    <n v="0"/>
    <n v="0"/>
  </r>
  <r>
    <n v="492"/>
    <x v="27"/>
    <x v="385"/>
    <x v="8"/>
    <x v="3"/>
    <s v="فك غرز"/>
    <n v="100"/>
    <n v="100"/>
    <m/>
    <m/>
    <x v="0"/>
    <m/>
    <n v="100"/>
    <n v="100"/>
    <x v="0"/>
    <m/>
    <n v="0"/>
    <n v="0"/>
    <n v="0"/>
  </r>
  <r>
    <n v="493"/>
    <x v="27"/>
    <x v="257"/>
    <x v="8"/>
    <x v="3"/>
    <s v="حقنة عضل"/>
    <n v="20"/>
    <n v="20"/>
    <m/>
    <m/>
    <x v="0"/>
    <m/>
    <n v="20"/>
    <n v="20"/>
    <x v="0"/>
    <m/>
    <n v="0"/>
    <n v="0"/>
    <n v="0"/>
  </r>
  <r>
    <n v="494"/>
    <x v="28"/>
    <x v="386"/>
    <x v="1"/>
    <x v="2"/>
    <m/>
    <n v="600"/>
    <n v="600"/>
    <m/>
    <n v="300"/>
    <x v="0"/>
    <m/>
    <n v="300"/>
    <n v="300"/>
    <x v="0"/>
    <m/>
    <n v="0.5"/>
    <n v="300"/>
    <n v="0"/>
  </r>
  <r>
    <n v="495"/>
    <x v="28"/>
    <x v="363"/>
    <x v="1"/>
    <x v="1"/>
    <m/>
    <n v="100"/>
    <n v="100"/>
    <m/>
    <n v="50"/>
    <x v="0"/>
    <m/>
    <n v="50"/>
    <n v="50"/>
    <x v="0"/>
    <m/>
    <n v="0.5"/>
    <n v="50"/>
    <n v="0"/>
  </r>
  <r>
    <n v="496"/>
    <x v="28"/>
    <x v="387"/>
    <x v="1"/>
    <x v="1"/>
    <m/>
    <n v="100"/>
    <n v="100"/>
    <m/>
    <n v="50"/>
    <x v="0"/>
    <m/>
    <n v="50"/>
    <n v="50"/>
    <x v="0"/>
    <m/>
    <n v="0.5"/>
    <n v="50"/>
    <n v="0"/>
  </r>
  <r>
    <n v="497"/>
    <x v="28"/>
    <x v="388"/>
    <x v="9"/>
    <x v="2"/>
    <m/>
    <n v="600"/>
    <n v="600"/>
    <m/>
    <n v="110"/>
    <x v="2"/>
    <n v="380"/>
    <n v="110"/>
    <n v="110"/>
    <x v="0"/>
    <m/>
    <n v="0.5"/>
    <n v="110"/>
    <n v="0"/>
  </r>
  <r>
    <n v="498"/>
    <x v="28"/>
    <x v="389"/>
    <x v="9"/>
    <x v="1"/>
    <m/>
    <n v="0"/>
    <n v="0"/>
    <m/>
    <m/>
    <x v="0"/>
    <m/>
    <n v="0"/>
    <n v="0"/>
    <x v="0"/>
    <m/>
    <n v="0.5"/>
    <n v="0"/>
    <n v="0"/>
  </r>
  <r>
    <n v="499"/>
    <x v="28"/>
    <x v="390"/>
    <x v="4"/>
    <x v="2"/>
    <m/>
    <n v="400"/>
    <n v="400"/>
    <m/>
    <m/>
    <x v="2"/>
    <n v="250"/>
    <n v="150"/>
    <n v="150"/>
    <x v="0"/>
    <m/>
    <n v="0.5"/>
    <n v="75"/>
    <n v="75"/>
  </r>
  <r>
    <n v="500"/>
    <x v="28"/>
    <x v="391"/>
    <x v="4"/>
    <x v="1"/>
    <m/>
    <n v="50"/>
    <n v="50"/>
    <m/>
    <m/>
    <x v="0"/>
    <m/>
    <n v="50"/>
    <n v="50"/>
    <x v="0"/>
    <m/>
    <n v="0.5"/>
    <n v="25"/>
    <n v="25"/>
  </r>
  <r>
    <n v="501"/>
    <x v="28"/>
    <x v="392"/>
    <x v="4"/>
    <x v="2"/>
    <m/>
    <n v="400"/>
    <n v="400"/>
    <m/>
    <m/>
    <x v="0"/>
    <m/>
    <n v="400"/>
    <n v="400"/>
    <x v="0"/>
    <m/>
    <n v="0.5"/>
    <n v="200"/>
    <n v="200"/>
  </r>
  <r>
    <n v="502"/>
    <x v="28"/>
    <x v="393"/>
    <x v="4"/>
    <x v="2"/>
    <m/>
    <n v="400"/>
    <n v="400"/>
    <m/>
    <m/>
    <x v="0"/>
    <m/>
    <n v="400"/>
    <n v="400"/>
    <x v="0"/>
    <m/>
    <n v="0.5"/>
    <n v="200"/>
    <n v="200"/>
  </r>
  <r>
    <n v="503"/>
    <x v="28"/>
    <x v="394"/>
    <x v="4"/>
    <x v="2"/>
    <s v="dressing"/>
    <n v="650"/>
    <n v="650"/>
    <m/>
    <m/>
    <x v="0"/>
    <m/>
    <n v="650"/>
    <n v="650"/>
    <x v="0"/>
    <m/>
    <n v="0.5"/>
    <n v="325"/>
    <n v="325"/>
  </r>
  <r>
    <n v="504"/>
    <x v="28"/>
    <x v="395"/>
    <x v="6"/>
    <x v="1"/>
    <m/>
    <n v="0"/>
    <n v="0"/>
    <m/>
    <m/>
    <x v="0"/>
    <m/>
    <n v="0"/>
    <n v="0"/>
    <x v="0"/>
    <m/>
    <n v="0.5"/>
    <n v="0"/>
    <n v="0"/>
  </r>
  <r>
    <n v="505"/>
    <x v="28"/>
    <x v="370"/>
    <x v="19"/>
    <x v="1"/>
    <m/>
    <n v="100"/>
    <n v="100"/>
    <m/>
    <n v="50"/>
    <x v="0"/>
    <m/>
    <n v="50"/>
    <n v="50"/>
    <x v="0"/>
    <m/>
    <n v="0.5"/>
    <n v="50"/>
    <n v="0"/>
  </r>
  <r>
    <n v="506"/>
    <x v="28"/>
    <x v="396"/>
    <x v="31"/>
    <x v="0"/>
    <m/>
    <n v="400"/>
    <n v="400"/>
    <m/>
    <m/>
    <x v="0"/>
    <m/>
    <n v="400"/>
    <n v="400"/>
    <x v="0"/>
    <m/>
    <n v="0.5"/>
    <n v="200"/>
    <n v="200"/>
  </r>
  <r>
    <n v="507"/>
    <x v="28"/>
    <x v="374"/>
    <x v="31"/>
    <x v="0"/>
    <m/>
    <n v="0"/>
    <n v="0"/>
    <m/>
    <m/>
    <x v="0"/>
    <m/>
    <n v="0"/>
    <n v="0"/>
    <x v="0"/>
    <m/>
    <n v="0.5"/>
    <n v="0"/>
    <n v="0"/>
  </r>
  <r>
    <n v="508"/>
    <x v="29"/>
    <x v="397"/>
    <x v="23"/>
    <x v="0"/>
    <s v="جلسة تخاطب"/>
    <n v="350"/>
    <n v="350"/>
    <m/>
    <n v="175"/>
    <x v="0"/>
    <m/>
    <n v="175"/>
    <n v="175"/>
    <x v="0"/>
    <m/>
    <n v="0.5"/>
    <n v="175"/>
    <n v="0"/>
  </r>
  <r>
    <n v="509"/>
    <x v="29"/>
    <x v="398"/>
    <x v="16"/>
    <x v="2"/>
    <m/>
    <n v="600"/>
    <n v="600"/>
    <m/>
    <m/>
    <x v="2"/>
    <n v="350"/>
    <n v="250"/>
    <n v="250"/>
    <x v="0"/>
    <m/>
    <n v="0.5"/>
    <n v="125"/>
    <n v="125"/>
  </r>
  <r>
    <n v="510"/>
    <x v="29"/>
    <x v="399"/>
    <x v="16"/>
    <x v="2"/>
    <m/>
    <n v="600"/>
    <n v="600"/>
    <m/>
    <m/>
    <x v="2"/>
    <n v="350"/>
    <n v="250"/>
    <n v="250"/>
    <x v="0"/>
    <m/>
    <n v="0.5"/>
    <n v="125"/>
    <n v="125"/>
  </r>
  <r>
    <n v="511"/>
    <x v="29"/>
    <x v="400"/>
    <x v="16"/>
    <x v="2"/>
    <m/>
    <n v="500"/>
    <n v="500"/>
    <m/>
    <m/>
    <x v="3"/>
    <n v="140"/>
    <n v="360"/>
    <n v="360"/>
    <x v="0"/>
    <m/>
    <n v="0.5"/>
    <n v="180"/>
    <n v="180"/>
  </r>
  <r>
    <n v="512"/>
    <x v="29"/>
    <x v="401"/>
    <x v="16"/>
    <x v="2"/>
    <m/>
    <n v="500"/>
    <n v="500"/>
    <m/>
    <m/>
    <x v="3"/>
    <n v="140"/>
    <n v="360"/>
    <n v="360"/>
    <x v="0"/>
    <m/>
    <n v="0.5"/>
    <n v="180"/>
    <n v="180"/>
  </r>
  <r>
    <n v="513"/>
    <x v="29"/>
    <x v="402"/>
    <x v="16"/>
    <x v="2"/>
    <m/>
    <n v="500"/>
    <n v="500"/>
    <m/>
    <m/>
    <x v="3"/>
    <n v="140"/>
    <n v="360"/>
    <n v="360"/>
    <x v="0"/>
    <m/>
    <n v="0.5"/>
    <n v="180"/>
    <n v="180"/>
  </r>
  <r>
    <n v="514"/>
    <x v="29"/>
    <x v="403"/>
    <x v="16"/>
    <x v="2"/>
    <s v="شامل"/>
    <n v="360"/>
    <n v="0"/>
    <n v="360"/>
    <m/>
    <x v="2"/>
    <m/>
    <n v="0"/>
    <n v="360"/>
    <x v="0"/>
    <m/>
    <n v="0.5"/>
    <n v="180"/>
    <n v="180"/>
  </r>
  <r>
    <n v="515"/>
    <x v="29"/>
    <x v="404"/>
    <x v="16"/>
    <x v="1"/>
    <m/>
    <n v="100"/>
    <n v="100"/>
    <m/>
    <m/>
    <x v="0"/>
    <m/>
    <n v="100"/>
    <n v="100"/>
    <x v="0"/>
    <m/>
    <n v="0.5"/>
    <n v="50"/>
    <n v="50"/>
  </r>
  <r>
    <n v="516"/>
    <x v="29"/>
    <x v="405"/>
    <x v="32"/>
    <x v="2"/>
    <m/>
    <n v="400"/>
    <n v="400"/>
    <m/>
    <n v="160"/>
    <x v="1"/>
    <n v="80"/>
    <n v="160"/>
    <n v="160"/>
    <x v="0"/>
    <m/>
    <n v="0.5"/>
    <n v="160"/>
    <n v="0"/>
  </r>
  <r>
    <n v="517"/>
    <x v="29"/>
    <x v="405"/>
    <x v="32"/>
    <x v="3"/>
    <m/>
    <n v="500"/>
    <n v="0"/>
    <n v="500"/>
    <n v="300"/>
    <x v="0"/>
    <m/>
    <n v="-300"/>
    <n v="200"/>
    <x v="0"/>
    <m/>
    <n v="0.5"/>
    <n v="250"/>
    <n v="-50"/>
  </r>
  <r>
    <n v="518"/>
    <x v="29"/>
    <x v="406"/>
    <x v="12"/>
    <x v="2"/>
    <m/>
    <n v="600"/>
    <n v="600"/>
    <m/>
    <n v="300"/>
    <x v="0"/>
    <m/>
    <n v="300"/>
    <n v="300"/>
    <x v="0"/>
    <m/>
    <n v="0.5"/>
    <n v="300"/>
    <n v="0"/>
  </r>
  <r>
    <n v="519"/>
    <x v="29"/>
    <x v="407"/>
    <x v="12"/>
    <x v="2"/>
    <m/>
    <n v="600"/>
    <n v="600"/>
    <m/>
    <n v="300"/>
    <x v="0"/>
    <m/>
    <n v="300"/>
    <n v="300"/>
    <x v="0"/>
    <m/>
    <n v="0.5"/>
    <n v="300"/>
    <n v="0"/>
  </r>
  <r>
    <n v="520"/>
    <x v="29"/>
    <x v="408"/>
    <x v="12"/>
    <x v="2"/>
    <m/>
    <n v="600"/>
    <n v="600"/>
    <m/>
    <n v="300"/>
    <x v="0"/>
    <m/>
    <n v="300"/>
    <n v="300"/>
    <x v="0"/>
    <m/>
    <n v="0.5"/>
    <n v="300"/>
    <n v="0"/>
  </r>
  <r>
    <n v="521"/>
    <x v="29"/>
    <x v="409"/>
    <x v="12"/>
    <x v="2"/>
    <m/>
    <n v="600"/>
    <n v="600"/>
    <m/>
    <n v="300"/>
    <x v="0"/>
    <m/>
    <n v="300"/>
    <n v="300"/>
    <x v="0"/>
    <m/>
    <n v="0.5"/>
    <n v="300"/>
    <n v="0"/>
  </r>
  <r>
    <n v="522"/>
    <x v="29"/>
    <x v="410"/>
    <x v="3"/>
    <x v="2"/>
    <m/>
    <n v="400"/>
    <n v="400"/>
    <m/>
    <m/>
    <x v="0"/>
    <m/>
    <n v="400"/>
    <n v="400"/>
    <x v="0"/>
    <m/>
    <n v="0.5"/>
    <n v="200"/>
    <n v="200"/>
  </r>
  <r>
    <n v="523"/>
    <x v="29"/>
    <x v="411"/>
    <x v="3"/>
    <x v="2"/>
    <m/>
    <n v="400"/>
    <n v="400"/>
    <m/>
    <m/>
    <x v="0"/>
    <m/>
    <n v="400"/>
    <n v="400"/>
    <x v="0"/>
    <m/>
    <n v="0.5"/>
    <n v="200"/>
    <n v="200"/>
  </r>
  <r>
    <n v="524"/>
    <x v="29"/>
    <x v="411"/>
    <x v="3"/>
    <x v="3"/>
    <s v="dressing+ RBS"/>
    <n v="280"/>
    <n v="280"/>
    <m/>
    <m/>
    <x v="0"/>
    <m/>
    <n v="280"/>
    <n v="280"/>
    <x v="0"/>
    <m/>
    <n v="0.5"/>
    <n v="140"/>
    <n v="140"/>
  </r>
  <r>
    <n v="525"/>
    <x v="29"/>
    <x v="412"/>
    <x v="5"/>
    <x v="2"/>
    <m/>
    <n v="400"/>
    <n v="400"/>
    <m/>
    <m/>
    <x v="0"/>
    <m/>
    <n v="400"/>
    <n v="400"/>
    <x v="0"/>
    <m/>
    <n v="0.5"/>
    <n v="200"/>
    <n v="200"/>
  </r>
  <r>
    <n v="526"/>
    <x v="29"/>
    <x v="413"/>
    <x v="2"/>
    <x v="2"/>
    <m/>
    <n v="400"/>
    <n v="400"/>
    <m/>
    <m/>
    <x v="0"/>
    <m/>
    <n v="400"/>
    <n v="400"/>
    <x v="0"/>
    <m/>
    <n v="0.5"/>
    <n v="200"/>
    <n v="200"/>
  </r>
  <r>
    <n v="527"/>
    <x v="29"/>
    <x v="377"/>
    <x v="6"/>
    <x v="1"/>
    <m/>
    <n v="0"/>
    <n v="0"/>
    <m/>
    <m/>
    <x v="0"/>
    <m/>
    <n v="0"/>
    <n v="0"/>
    <x v="0"/>
    <m/>
    <n v="0.5"/>
    <n v="0"/>
    <n v="0"/>
  </r>
  <r>
    <n v="528"/>
    <x v="29"/>
    <x v="414"/>
    <x v="6"/>
    <x v="1"/>
    <m/>
    <n v="0"/>
    <n v="0"/>
    <m/>
    <m/>
    <x v="0"/>
    <m/>
    <n v="0"/>
    <n v="0"/>
    <x v="0"/>
    <m/>
    <n v="0.5"/>
    <n v="0"/>
    <n v="0"/>
  </r>
  <r>
    <n v="529"/>
    <x v="30"/>
    <x v="415"/>
    <x v="4"/>
    <x v="2"/>
    <m/>
    <n v="400"/>
    <n v="400"/>
    <m/>
    <m/>
    <x v="2"/>
    <n v="250"/>
    <n v="150"/>
    <n v="150"/>
    <x v="0"/>
    <m/>
    <n v="0.5"/>
    <n v="75"/>
    <n v="75"/>
  </r>
  <r>
    <n v="530"/>
    <x v="30"/>
    <x v="416"/>
    <x v="4"/>
    <x v="2"/>
    <s v="voda Cash"/>
    <n v="400"/>
    <n v="0"/>
    <n v="400"/>
    <m/>
    <x v="2"/>
    <n v="250"/>
    <n v="-250"/>
    <n v="150"/>
    <x v="0"/>
    <m/>
    <n v="0.5"/>
    <n v="75"/>
    <n v="75"/>
  </r>
  <r>
    <n v="531"/>
    <x v="30"/>
    <x v="416"/>
    <x v="4"/>
    <x v="3"/>
    <s v="فتح خراج كبير تحت مخدر/_x000a_instapay"/>
    <n v="4000"/>
    <n v="300"/>
    <n v="3700"/>
    <m/>
    <x v="0"/>
    <m/>
    <n v="300"/>
    <n v="4000"/>
    <x v="0"/>
    <m/>
    <n v="0.5"/>
    <n v="2000"/>
    <n v="2000"/>
  </r>
  <r>
    <n v="532"/>
    <x v="30"/>
    <x v="417"/>
    <x v="4"/>
    <x v="2"/>
    <m/>
    <n v="400"/>
    <n v="400"/>
    <m/>
    <m/>
    <x v="2"/>
    <n v="250"/>
    <n v="150"/>
    <n v="150"/>
    <x v="0"/>
    <m/>
    <n v="0.5"/>
    <n v="75"/>
    <n v="75"/>
  </r>
  <r>
    <n v="533"/>
    <x v="30"/>
    <x v="418"/>
    <x v="4"/>
    <x v="1"/>
    <m/>
    <n v="0"/>
    <n v="0"/>
    <m/>
    <m/>
    <x v="0"/>
    <m/>
    <n v="0"/>
    <n v="0"/>
    <x v="0"/>
    <m/>
    <n v="0.5"/>
    <n v="0"/>
    <n v="0"/>
  </r>
  <r>
    <n v="534"/>
    <x v="30"/>
    <x v="415"/>
    <x v="4"/>
    <x v="3"/>
    <s v="خياطه تجميليه / instapay"/>
    <n v="1000"/>
    <n v="0"/>
    <n v="1000"/>
    <m/>
    <x v="0"/>
    <m/>
    <n v="0"/>
    <n v="1000"/>
    <x v="0"/>
    <m/>
    <n v="0.5"/>
    <n v="500"/>
    <n v="500"/>
  </r>
  <r>
    <n v="535"/>
    <x v="30"/>
    <x v="419"/>
    <x v="16"/>
    <x v="1"/>
    <m/>
    <n v="100"/>
    <n v="100"/>
    <m/>
    <m/>
    <x v="0"/>
    <m/>
    <n v="100"/>
    <n v="100"/>
    <x v="0"/>
    <m/>
    <n v="0.5"/>
    <n v="50"/>
    <n v="50"/>
  </r>
  <r>
    <n v="536"/>
    <x v="30"/>
    <x v="420"/>
    <x v="16"/>
    <x v="2"/>
    <m/>
    <n v="600"/>
    <n v="600"/>
    <m/>
    <m/>
    <x v="2"/>
    <n v="350"/>
    <n v="250"/>
    <n v="250"/>
    <x v="0"/>
    <m/>
    <n v="0.5"/>
    <n v="125"/>
    <n v="125"/>
  </r>
  <r>
    <n v="537"/>
    <x v="30"/>
    <x v="421"/>
    <x v="16"/>
    <x v="2"/>
    <m/>
    <n v="600"/>
    <n v="600"/>
    <m/>
    <m/>
    <x v="2"/>
    <n v="350"/>
    <n v="250"/>
    <n v="250"/>
    <x v="0"/>
    <m/>
    <n v="0.5"/>
    <n v="125"/>
    <n v="125"/>
  </r>
  <r>
    <n v="538"/>
    <x v="30"/>
    <x v="422"/>
    <x v="28"/>
    <x v="0"/>
    <s v="skin booster"/>
    <n v="650"/>
    <n v="650"/>
    <m/>
    <n v="390"/>
    <x v="0"/>
    <m/>
    <n v="260"/>
    <n v="260"/>
    <x v="0"/>
    <m/>
    <n v="0.6"/>
    <n v="390"/>
    <n v="0"/>
  </r>
  <r>
    <n v="539"/>
    <x v="30"/>
    <x v="423"/>
    <x v="27"/>
    <x v="1"/>
    <s v="حشو عادي للاسنان"/>
    <n v="1400"/>
    <n v="1400"/>
    <m/>
    <m/>
    <x v="0"/>
    <m/>
    <n v="1400"/>
    <n v="1400"/>
    <x v="0"/>
    <m/>
    <n v="0.4"/>
    <n v="560"/>
    <n v="560"/>
  </r>
  <r>
    <n v="540"/>
    <x v="30"/>
    <x v="424"/>
    <x v="3"/>
    <x v="2"/>
    <m/>
    <n v="400"/>
    <n v="400"/>
    <m/>
    <m/>
    <x v="3"/>
    <n v="115"/>
    <n v="285"/>
    <n v="285"/>
    <x v="0"/>
    <m/>
    <n v="0.5"/>
    <n v="142.5"/>
    <n v="142.5"/>
  </r>
  <r>
    <n v="541"/>
    <x v="30"/>
    <x v="424"/>
    <x v="3"/>
    <x v="1"/>
    <s v="dressing"/>
    <n v="250"/>
    <n v="250"/>
    <m/>
    <m/>
    <x v="0"/>
    <m/>
    <n v="250"/>
    <n v="250"/>
    <x v="0"/>
    <m/>
    <n v="0.5"/>
    <n v="125"/>
    <n v="125"/>
  </r>
  <r>
    <n v="542"/>
    <x v="30"/>
    <x v="425"/>
    <x v="3"/>
    <x v="2"/>
    <m/>
    <n v="400"/>
    <n v="400"/>
    <m/>
    <m/>
    <x v="0"/>
    <m/>
    <n v="400"/>
    <n v="400"/>
    <x v="0"/>
    <m/>
    <n v="0.5"/>
    <n v="200"/>
    <n v="200"/>
  </r>
  <r>
    <n v="543"/>
    <x v="30"/>
    <x v="426"/>
    <x v="10"/>
    <x v="2"/>
    <m/>
    <n v="400"/>
    <n v="400"/>
    <m/>
    <n v="200"/>
    <x v="0"/>
    <m/>
    <n v="200"/>
    <n v="200"/>
    <x v="0"/>
    <m/>
    <n v="0.5"/>
    <n v="200"/>
    <n v="0"/>
  </r>
  <r>
    <n v="544"/>
    <x v="30"/>
    <x v="427"/>
    <x v="6"/>
    <x v="2"/>
    <m/>
    <n v="200"/>
    <n v="200"/>
    <m/>
    <m/>
    <x v="0"/>
    <m/>
    <n v="200"/>
    <n v="200"/>
    <x v="0"/>
    <m/>
    <n v="0.5"/>
    <n v="100"/>
    <n v="100"/>
  </r>
  <r>
    <n v="545"/>
    <x v="30"/>
    <x v="428"/>
    <x v="1"/>
    <x v="2"/>
    <m/>
    <n v="600"/>
    <n v="600"/>
    <m/>
    <n v="300"/>
    <x v="0"/>
    <m/>
    <n v="300"/>
    <n v="300"/>
    <x v="0"/>
    <m/>
    <n v="0.5"/>
    <n v="300"/>
    <n v="0"/>
  </r>
  <r>
    <n v="546"/>
    <x v="30"/>
    <x v="228"/>
    <x v="1"/>
    <x v="2"/>
    <m/>
    <n v="600"/>
    <n v="600"/>
    <m/>
    <n v="300"/>
    <x v="0"/>
    <m/>
    <n v="300"/>
    <n v="300"/>
    <x v="0"/>
    <m/>
    <n v="0.5"/>
    <n v="300"/>
    <n v="0"/>
  </r>
  <r>
    <n v="547"/>
    <x v="30"/>
    <x v="429"/>
    <x v="1"/>
    <x v="2"/>
    <m/>
    <n v="600"/>
    <n v="600"/>
    <m/>
    <n v="300"/>
    <x v="0"/>
    <m/>
    <n v="300"/>
    <n v="300"/>
    <x v="0"/>
    <m/>
    <n v="0.5"/>
    <n v="300"/>
    <n v="0"/>
  </r>
  <r>
    <n v="548"/>
    <x v="30"/>
    <x v="430"/>
    <x v="1"/>
    <x v="1"/>
    <m/>
    <n v="100"/>
    <n v="100"/>
    <m/>
    <n v="50"/>
    <x v="0"/>
    <m/>
    <n v="50"/>
    <n v="50"/>
    <x v="0"/>
    <m/>
    <n v="0.5"/>
    <n v="50"/>
    <n v="0"/>
  </r>
  <r>
    <n v="549"/>
    <x v="30"/>
    <x v="431"/>
    <x v="1"/>
    <x v="1"/>
    <m/>
    <n v="100"/>
    <n v="100"/>
    <m/>
    <n v="50"/>
    <x v="0"/>
    <m/>
    <n v="50"/>
    <n v="50"/>
    <x v="0"/>
    <m/>
    <n v="0.5"/>
    <n v="50"/>
    <n v="0"/>
  </r>
  <r>
    <n v="550"/>
    <x v="30"/>
    <x v="298"/>
    <x v="1"/>
    <x v="1"/>
    <m/>
    <n v="100"/>
    <n v="100"/>
    <m/>
    <n v="50"/>
    <x v="0"/>
    <m/>
    <n v="50"/>
    <n v="50"/>
    <x v="0"/>
    <m/>
    <n v="0.5"/>
    <n v="50"/>
    <n v="0"/>
  </r>
  <r>
    <n v="551"/>
    <x v="30"/>
    <x v="432"/>
    <x v="19"/>
    <x v="2"/>
    <m/>
    <n v="500"/>
    <n v="500"/>
    <m/>
    <n v="250"/>
    <x v="0"/>
    <m/>
    <n v="250"/>
    <n v="250"/>
    <x v="0"/>
    <m/>
    <n v="0.5"/>
    <n v="250"/>
    <n v="0"/>
  </r>
  <r>
    <n v="552"/>
    <x v="30"/>
    <x v="433"/>
    <x v="5"/>
    <x v="2"/>
    <s v="غسيل اذنين"/>
    <n v="550"/>
    <n v="550"/>
    <m/>
    <m/>
    <x v="0"/>
    <m/>
    <n v="550"/>
    <n v="550"/>
    <x v="0"/>
    <m/>
    <n v="0.5"/>
    <n v="275"/>
    <n v="275"/>
  </r>
  <r>
    <n v="553"/>
    <x v="30"/>
    <x v="419"/>
    <x v="5"/>
    <x v="2"/>
    <m/>
    <n v="400"/>
    <n v="400"/>
    <m/>
    <m/>
    <x v="0"/>
    <m/>
    <n v="400"/>
    <n v="400"/>
    <x v="0"/>
    <m/>
    <n v="0.5"/>
    <n v="200"/>
    <n v="200"/>
  </r>
  <r>
    <n v="554"/>
    <x v="30"/>
    <x v="434"/>
    <x v="5"/>
    <x v="3"/>
    <s v="منظار حنجري"/>
    <n v="600"/>
    <n v="600"/>
    <m/>
    <m/>
    <x v="0"/>
    <m/>
    <n v="600"/>
    <n v="600"/>
    <x v="0"/>
    <m/>
    <n v="0.5"/>
    <n v="300"/>
    <n v="300"/>
  </r>
  <r>
    <n v="555"/>
    <x v="30"/>
    <x v="396"/>
    <x v="31"/>
    <x v="0"/>
    <s v="instapay"/>
    <n v="400"/>
    <n v="0"/>
    <n v="400"/>
    <m/>
    <x v="0"/>
    <m/>
    <n v="0"/>
    <n v="400"/>
    <x v="0"/>
    <m/>
    <n v="0.5"/>
    <n v="200"/>
    <n v="200"/>
  </r>
  <r>
    <n v="556"/>
    <x v="30"/>
    <x v="435"/>
    <x v="31"/>
    <x v="0"/>
    <m/>
    <n v="400"/>
    <n v="400"/>
    <m/>
    <m/>
    <x v="0"/>
    <m/>
    <n v="400"/>
    <n v="400"/>
    <x v="0"/>
    <m/>
    <n v="0.5"/>
    <n v="200"/>
    <n v="200"/>
  </r>
  <r>
    <n v="557"/>
    <x v="30"/>
    <x v="436"/>
    <x v="31"/>
    <x v="0"/>
    <m/>
    <n v="0"/>
    <n v="0"/>
    <m/>
    <m/>
    <x v="0"/>
    <m/>
    <n v="0"/>
    <n v="0"/>
    <x v="0"/>
    <m/>
    <n v="0.5"/>
    <n v="0"/>
    <n v="0"/>
  </r>
  <r>
    <n v="558"/>
    <x v="30"/>
    <x v="437"/>
    <x v="31"/>
    <x v="0"/>
    <m/>
    <n v="0"/>
    <n v="0"/>
    <m/>
    <m/>
    <x v="0"/>
    <m/>
    <n v="0"/>
    <n v="0"/>
    <x v="0"/>
    <m/>
    <n v="0.5"/>
    <n v="0"/>
    <n v="0"/>
  </r>
  <r>
    <n v="559"/>
    <x v="30"/>
    <x v="438"/>
    <x v="31"/>
    <x v="0"/>
    <m/>
    <n v="0"/>
    <n v="0"/>
    <m/>
    <m/>
    <x v="0"/>
    <m/>
    <n v="0"/>
    <n v="0"/>
    <x v="0"/>
    <m/>
    <n v="0.5"/>
    <n v="0"/>
    <n v="0"/>
  </r>
  <r>
    <n v="560"/>
    <x v="30"/>
    <x v="424"/>
    <x v="8"/>
    <x v="3"/>
    <s v="اختبار + تركيب كانيولا"/>
    <n v="75"/>
    <n v="75"/>
    <m/>
    <m/>
    <x v="0"/>
    <m/>
    <n v="75"/>
    <n v="75"/>
    <x v="0"/>
    <m/>
    <n v="0"/>
    <n v="0"/>
    <n v="0"/>
  </r>
  <r>
    <n v="561"/>
    <x v="31"/>
    <x v="439"/>
    <x v="3"/>
    <x v="1"/>
    <s v="dressing"/>
    <n v="800"/>
    <n v="800"/>
    <m/>
    <n v="500"/>
    <x v="0"/>
    <m/>
    <n v="300"/>
    <n v="300"/>
    <x v="0"/>
    <m/>
    <n v="0.5"/>
    <n v="400"/>
    <n v="-100"/>
  </r>
  <r>
    <n v="562"/>
    <x v="31"/>
    <x v="440"/>
    <x v="3"/>
    <x v="2"/>
    <m/>
    <n v="400"/>
    <n v="400"/>
    <m/>
    <m/>
    <x v="0"/>
    <m/>
    <n v="400"/>
    <n v="400"/>
    <x v="0"/>
    <m/>
    <n v="0.5"/>
    <n v="200"/>
    <n v="200"/>
  </r>
  <r>
    <n v="563"/>
    <x v="31"/>
    <x v="441"/>
    <x v="22"/>
    <x v="2"/>
    <m/>
    <n v="500"/>
    <n v="500"/>
    <m/>
    <n v="250"/>
    <x v="0"/>
    <m/>
    <n v="250"/>
    <n v="250"/>
    <x v="0"/>
    <m/>
    <n v="0.5"/>
    <n v="250"/>
    <n v="0"/>
  </r>
  <r>
    <n v="564"/>
    <x v="31"/>
    <x v="442"/>
    <x v="22"/>
    <x v="1"/>
    <m/>
    <n v="100"/>
    <n v="100"/>
    <m/>
    <n v="50"/>
    <x v="0"/>
    <m/>
    <n v="50"/>
    <n v="50"/>
    <x v="0"/>
    <m/>
    <n v="0.5"/>
    <n v="50"/>
    <n v="0"/>
  </r>
  <r>
    <n v="565"/>
    <x v="31"/>
    <x v="443"/>
    <x v="10"/>
    <x v="1"/>
    <m/>
    <n v="100"/>
    <n v="100"/>
    <m/>
    <n v="50"/>
    <x v="0"/>
    <m/>
    <n v="50"/>
    <n v="50"/>
    <x v="0"/>
    <m/>
    <n v="0.5"/>
    <n v="50"/>
    <n v="0"/>
  </r>
  <r>
    <n v="566"/>
    <x v="31"/>
    <x v="444"/>
    <x v="12"/>
    <x v="2"/>
    <m/>
    <n v="500"/>
    <n v="0"/>
    <n v="500"/>
    <n v="500"/>
    <x v="0"/>
    <m/>
    <n v="-500"/>
    <n v="0"/>
    <x v="0"/>
    <m/>
    <n v="0.5"/>
    <n v="250"/>
    <n v="-250"/>
  </r>
  <r>
    <n v="567"/>
    <x v="31"/>
    <x v="445"/>
    <x v="12"/>
    <x v="2"/>
    <m/>
    <n v="2000"/>
    <n v="2000"/>
    <m/>
    <n v="1000"/>
    <x v="0"/>
    <m/>
    <n v="1000"/>
    <n v="1000"/>
    <x v="0"/>
    <m/>
    <n v="0.5"/>
    <n v="1000"/>
    <n v="0"/>
  </r>
  <r>
    <n v="568"/>
    <x v="31"/>
    <x v="257"/>
    <x v="5"/>
    <x v="1"/>
    <s v="dressind"/>
    <n v="200"/>
    <n v="200"/>
    <m/>
    <m/>
    <x v="0"/>
    <m/>
    <n v="200"/>
    <n v="200"/>
    <x v="0"/>
    <m/>
    <n v="0.5"/>
    <n v="100"/>
    <n v="100"/>
  </r>
  <r>
    <n v="569"/>
    <x v="31"/>
    <x v="446"/>
    <x v="5"/>
    <x v="1"/>
    <m/>
    <n v="100"/>
    <n v="100"/>
    <m/>
    <m/>
    <x v="0"/>
    <m/>
    <n v="100"/>
    <n v="100"/>
    <x v="0"/>
    <m/>
    <n v="0.5"/>
    <n v="50"/>
    <n v="50"/>
  </r>
  <r>
    <n v="570"/>
    <x v="31"/>
    <x v="85"/>
    <x v="23"/>
    <x v="0"/>
    <s v="جلسة تخاطب"/>
    <n v="350"/>
    <n v="350"/>
    <m/>
    <n v="175"/>
    <x v="0"/>
    <m/>
    <n v="175"/>
    <n v="175"/>
    <x v="0"/>
    <m/>
    <n v="0.5"/>
    <n v="175"/>
    <n v="0"/>
  </r>
  <r>
    <n v="571"/>
    <x v="31"/>
    <x v="213"/>
    <x v="2"/>
    <x v="2"/>
    <s v="instapay"/>
    <n v="160"/>
    <n v="0"/>
    <n v="160"/>
    <m/>
    <x v="0"/>
    <m/>
    <n v="0"/>
    <n v="160"/>
    <x v="1"/>
    <n v="60"/>
    <n v="0.5"/>
    <n v="80"/>
    <n v="80"/>
  </r>
  <r>
    <n v="572"/>
    <x v="31"/>
    <x v="447"/>
    <x v="2"/>
    <x v="2"/>
    <m/>
    <n v="400"/>
    <n v="400"/>
    <m/>
    <m/>
    <x v="0"/>
    <m/>
    <n v="400"/>
    <n v="400"/>
    <x v="0"/>
    <m/>
    <n v="0.5"/>
    <n v="200"/>
    <n v="200"/>
  </r>
  <r>
    <n v="573"/>
    <x v="31"/>
    <x v="448"/>
    <x v="4"/>
    <x v="2"/>
    <m/>
    <n v="400"/>
    <n v="400"/>
    <m/>
    <m/>
    <x v="0"/>
    <m/>
    <n v="400"/>
    <n v="400"/>
    <x v="0"/>
    <m/>
    <n v="0.5"/>
    <n v="200"/>
    <n v="200"/>
  </r>
  <r>
    <n v="574"/>
    <x v="32"/>
    <x v="85"/>
    <x v="23"/>
    <x v="3"/>
    <s v="اختبار لغة للطفل"/>
    <n v="500"/>
    <n v="500"/>
    <m/>
    <n v="250"/>
    <x v="0"/>
    <m/>
    <n v="250"/>
    <n v="250"/>
    <x v="0"/>
    <m/>
    <n v="0.5"/>
    <n v="250"/>
    <n v="0"/>
  </r>
  <r>
    <n v="575"/>
    <x v="32"/>
    <x v="449"/>
    <x v="16"/>
    <x v="2"/>
    <m/>
    <n v="600"/>
    <n v="600"/>
    <m/>
    <m/>
    <x v="2"/>
    <n v="350"/>
    <n v="250"/>
    <n v="250"/>
    <x v="0"/>
    <m/>
    <n v="0.5"/>
    <n v="125"/>
    <n v="125"/>
  </r>
  <r>
    <n v="576"/>
    <x v="32"/>
    <x v="450"/>
    <x v="16"/>
    <x v="2"/>
    <m/>
    <n v="600"/>
    <n v="600"/>
    <m/>
    <m/>
    <x v="0"/>
    <m/>
    <n v="600"/>
    <n v="600"/>
    <x v="0"/>
    <m/>
    <n v="0.5"/>
    <n v="300"/>
    <n v="300"/>
  </r>
  <r>
    <n v="577"/>
    <x v="32"/>
    <x v="451"/>
    <x v="16"/>
    <x v="1"/>
    <m/>
    <n v="100"/>
    <n v="100"/>
    <m/>
    <m/>
    <x v="0"/>
    <m/>
    <n v="100"/>
    <n v="100"/>
    <x v="0"/>
    <m/>
    <n v="0.5"/>
    <n v="50"/>
    <n v="50"/>
  </r>
  <r>
    <n v="578"/>
    <x v="32"/>
    <x v="452"/>
    <x v="4"/>
    <x v="2"/>
    <m/>
    <n v="400"/>
    <n v="400"/>
    <m/>
    <m/>
    <x v="2"/>
    <n v="250"/>
    <n v="150"/>
    <n v="150"/>
    <x v="0"/>
    <m/>
    <n v="0.5"/>
    <n v="75"/>
    <n v="75"/>
  </r>
  <r>
    <n v="579"/>
    <x v="32"/>
    <x v="453"/>
    <x v="4"/>
    <x v="2"/>
    <s v="instapay"/>
    <n v="400"/>
    <n v="0"/>
    <n v="400"/>
    <m/>
    <x v="2"/>
    <n v="250"/>
    <n v="-250"/>
    <n v="150"/>
    <x v="0"/>
    <m/>
    <n v="0.5"/>
    <n v="75"/>
    <n v="75"/>
  </r>
  <r>
    <n v="580"/>
    <x v="32"/>
    <x v="453"/>
    <x v="4"/>
    <x v="3"/>
    <s v="ازالة ظفر غائر/ instapay"/>
    <n v="1500"/>
    <n v="0"/>
    <n v="1500"/>
    <m/>
    <x v="0"/>
    <m/>
    <n v="0"/>
    <n v="1500"/>
    <x v="0"/>
    <m/>
    <n v="0.5"/>
    <n v="750"/>
    <n v="750"/>
  </r>
  <r>
    <n v="581"/>
    <x v="32"/>
    <x v="416"/>
    <x v="4"/>
    <x v="1"/>
    <s v="dressing"/>
    <n v="350"/>
    <n v="350"/>
    <m/>
    <m/>
    <x v="0"/>
    <m/>
    <n v="350"/>
    <n v="350"/>
    <x v="0"/>
    <m/>
    <n v="0.5"/>
    <n v="175"/>
    <n v="175"/>
  </r>
  <r>
    <n v="582"/>
    <x v="32"/>
    <x v="454"/>
    <x v="4"/>
    <x v="1"/>
    <s v="ازالة ظفر غائر ناحيتين"/>
    <n v="3000"/>
    <n v="3000"/>
    <m/>
    <m/>
    <x v="0"/>
    <m/>
    <n v="3000"/>
    <n v="3000"/>
    <x v="0"/>
    <m/>
    <n v="0.5"/>
    <n v="1500"/>
    <n v="1500"/>
  </r>
  <r>
    <n v="583"/>
    <x v="32"/>
    <x v="455"/>
    <x v="4"/>
    <x v="1"/>
    <s v="dressing"/>
    <n v="250"/>
    <n v="250"/>
    <m/>
    <m/>
    <x v="0"/>
    <m/>
    <n v="250"/>
    <n v="250"/>
    <x v="0"/>
    <m/>
    <n v="0.5"/>
    <n v="125"/>
    <n v="125"/>
  </r>
  <r>
    <n v="584"/>
    <x v="32"/>
    <x v="456"/>
    <x v="3"/>
    <x v="2"/>
    <m/>
    <n v="400"/>
    <n v="400"/>
    <m/>
    <m/>
    <x v="0"/>
    <m/>
    <n v="400"/>
    <n v="400"/>
    <x v="0"/>
    <m/>
    <n v="0.5"/>
    <n v="200"/>
    <n v="200"/>
  </r>
  <r>
    <n v="585"/>
    <x v="32"/>
    <x v="457"/>
    <x v="3"/>
    <x v="2"/>
    <m/>
    <n v="400"/>
    <n v="400"/>
    <m/>
    <m/>
    <x v="0"/>
    <m/>
    <n v="400"/>
    <n v="400"/>
    <x v="0"/>
    <m/>
    <n v="0.5"/>
    <n v="200"/>
    <n v="200"/>
  </r>
  <r>
    <n v="586"/>
    <x v="32"/>
    <x v="458"/>
    <x v="3"/>
    <x v="2"/>
    <m/>
    <n v="400"/>
    <n v="400"/>
    <m/>
    <m/>
    <x v="0"/>
    <m/>
    <n v="400"/>
    <n v="400"/>
    <x v="0"/>
    <m/>
    <n v="0.5"/>
    <n v="200"/>
    <n v="200"/>
  </r>
  <r>
    <n v="587"/>
    <x v="32"/>
    <x v="329"/>
    <x v="12"/>
    <x v="1"/>
    <m/>
    <n v="400"/>
    <n v="400"/>
    <m/>
    <n v="200"/>
    <x v="0"/>
    <m/>
    <n v="200"/>
    <n v="200"/>
    <x v="0"/>
    <m/>
    <n v="0.5"/>
    <n v="200"/>
    <n v="0"/>
  </r>
  <r>
    <n v="588"/>
    <x v="32"/>
    <x v="459"/>
    <x v="12"/>
    <x v="2"/>
    <m/>
    <n v="700"/>
    <n v="700"/>
    <m/>
    <n v="350"/>
    <x v="0"/>
    <m/>
    <n v="350"/>
    <n v="350"/>
    <x v="0"/>
    <m/>
    <n v="0.5"/>
    <n v="350"/>
    <n v="0"/>
  </r>
  <r>
    <n v="589"/>
    <x v="32"/>
    <x v="460"/>
    <x v="19"/>
    <x v="2"/>
    <m/>
    <n v="500"/>
    <n v="500"/>
    <m/>
    <n v="250"/>
    <x v="0"/>
    <m/>
    <n v="250"/>
    <n v="250"/>
    <x v="0"/>
    <m/>
    <n v="0.5"/>
    <n v="250"/>
    <n v="0"/>
  </r>
  <r>
    <n v="590"/>
    <x v="32"/>
    <x v="461"/>
    <x v="19"/>
    <x v="2"/>
    <m/>
    <n v="500"/>
    <n v="500"/>
    <m/>
    <n v="250"/>
    <x v="0"/>
    <m/>
    <n v="250"/>
    <n v="250"/>
    <x v="0"/>
    <m/>
    <n v="0.5"/>
    <n v="250"/>
    <n v="0"/>
  </r>
  <r>
    <n v="591"/>
    <x v="32"/>
    <x v="462"/>
    <x v="14"/>
    <x v="2"/>
    <m/>
    <n v="400"/>
    <n v="400"/>
    <m/>
    <n v="200"/>
    <x v="0"/>
    <m/>
    <n v="200"/>
    <n v="200"/>
    <x v="0"/>
    <m/>
    <n v="0.5"/>
    <n v="200"/>
    <n v="0"/>
  </r>
  <r>
    <n v="592"/>
    <x v="32"/>
    <x v="254"/>
    <x v="1"/>
    <x v="1"/>
    <m/>
    <n v="100"/>
    <n v="100"/>
    <m/>
    <n v="50"/>
    <x v="0"/>
    <m/>
    <n v="50"/>
    <n v="50"/>
    <x v="0"/>
    <m/>
    <n v="0.5"/>
    <n v="50"/>
    <n v="0"/>
  </r>
  <r>
    <n v="593"/>
    <x v="32"/>
    <x v="429"/>
    <x v="1"/>
    <x v="1"/>
    <m/>
    <n v="100"/>
    <n v="100"/>
    <m/>
    <n v="50"/>
    <x v="0"/>
    <m/>
    <n v="50"/>
    <n v="50"/>
    <x v="0"/>
    <m/>
    <n v="0.5"/>
    <n v="50"/>
    <n v="0"/>
  </r>
  <r>
    <n v="594"/>
    <x v="32"/>
    <x v="463"/>
    <x v="31"/>
    <x v="0"/>
    <s v="instapay"/>
    <n v="400"/>
    <n v="0"/>
    <n v="400"/>
    <m/>
    <x v="0"/>
    <m/>
    <n v="0"/>
    <n v="400"/>
    <x v="0"/>
    <m/>
    <n v="0.5"/>
    <n v="200"/>
    <n v="200"/>
  </r>
  <r>
    <n v="595"/>
    <x v="32"/>
    <x v="435"/>
    <x v="31"/>
    <x v="0"/>
    <m/>
    <n v="400"/>
    <n v="400"/>
    <m/>
    <m/>
    <x v="0"/>
    <m/>
    <n v="400"/>
    <n v="400"/>
    <x v="0"/>
    <m/>
    <n v="0.5"/>
    <n v="200"/>
    <n v="200"/>
  </r>
  <r>
    <n v="596"/>
    <x v="32"/>
    <x v="464"/>
    <x v="5"/>
    <x v="2"/>
    <m/>
    <n v="400"/>
    <n v="400"/>
    <m/>
    <m/>
    <x v="0"/>
    <m/>
    <n v="400"/>
    <n v="400"/>
    <x v="0"/>
    <m/>
    <n v="0.5"/>
    <n v="200"/>
    <n v="200"/>
  </r>
  <r>
    <n v="597"/>
    <x v="33"/>
    <x v="465"/>
    <x v="5"/>
    <x v="3"/>
    <s v="dressing"/>
    <n v="500"/>
    <n v="500"/>
    <m/>
    <m/>
    <x v="0"/>
    <m/>
    <n v="500"/>
    <n v="500"/>
    <x v="0"/>
    <m/>
    <n v="0.5"/>
    <n v="250"/>
    <n v="250"/>
  </r>
  <r>
    <n v="598"/>
    <x v="33"/>
    <x v="466"/>
    <x v="4"/>
    <x v="2"/>
    <m/>
    <n v="400"/>
    <n v="400"/>
    <m/>
    <m/>
    <x v="2"/>
    <n v="250"/>
    <n v="150"/>
    <n v="150"/>
    <x v="0"/>
    <m/>
    <n v="0.5"/>
    <n v="75"/>
    <n v="75"/>
  </r>
  <r>
    <n v="599"/>
    <x v="33"/>
    <x v="467"/>
    <x v="4"/>
    <x v="1"/>
    <s v="dressing/ instapay"/>
    <n v="250"/>
    <n v="0"/>
    <n v="250"/>
    <m/>
    <x v="0"/>
    <m/>
    <n v="0"/>
    <n v="250"/>
    <x v="0"/>
    <m/>
    <n v="0.5"/>
    <n v="125"/>
    <n v="125"/>
  </r>
  <r>
    <n v="600"/>
    <x v="33"/>
    <x v="468"/>
    <x v="32"/>
    <x v="2"/>
    <m/>
    <n v="400"/>
    <n v="400"/>
    <m/>
    <n v="160"/>
    <x v="1"/>
    <n v="80"/>
    <n v="160"/>
    <n v="160"/>
    <x v="0"/>
    <m/>
    <n v="0.5"/>
    <n v="160"/>
    <n v="0"/>
  </r>
  <r>
    <n v="601"/>
    <x v="33"/>
    <x v="469"/>
    <x v="6"/>
    <x v="1"/>
    <m/>
    <n v="10000"/>
    <n v="10000"/>
    <m/>
    <m/>
    <x v="0"/>
    <m/>
    <n v="10000"/>
    <n v="10000"/>
    <x v="0"/>
    <m/>
    <n v="0.5"/>
    <n v="5000"/>
    <n v="5000"/>
  </r>
  <r>
    <n v="602"/>
    <x v="34"/>
    <x v="470"/>
    <x v="33"/>
    <x v="4"/>
    <m/>
    <m/>
    <n v="0"/>
    <m/>
    <m/>
    <x v="0"/>
    <m/>
    <n v="0"/>
    <n v="0"/>
    <x v="0"/>
    <m/>
    <e v="#N/A"/>
    <e v="#N/A"/>
    <e v="#N/A"/>
  </r>
  <r>
    <n v="603"/>
    <x v="34"/>
    <x v="470"/>
    <x v="33"/>
    <x v="4"/>
    <m/>
    <m/>
    <n v="0"/>
    <m/>
    <m/>
    <x v="0"/>
    <m/>
    <n v="0"/>
    <n v="0"/>
    <x v="0"/>
    <m/>
    <e v="#N/A"/>
    <e v="#N/A"/>
    <e v="#N/A"/>
  </r>
  <r>
    <n v="604"/>
    <x v="34"/>
    <x v="470"/>
    <x v="33"/>
    <x v="4"/>
    <m/>
    <m/>
    <n v="0"/>
    <m/>
    <m/>
    <x v="0"/>
    <m/>
    <n v="0"/>
    <n v="0"/>
    <x v="0"/>
    <m/>
    <e v="#N/A"/>
    <e v="#N/A"/>
    <e v="#N/A"/>
  </r>
  <r>
    <n v="605"/>
    <x v="34"/>
    <x v="470"/>
    <x v="33"/>
    <x v="4"/>
    <m/>
    <m/>
    <n v="0"/>
    <m/>
    <m/>
    <x v="0"/>
    <m/>
    <n v="0"/>
    <n v="0"/>
    <x v="0"/>
    <m/>
    <e v="#N/A"/>
    <e v="#N/A"/>
    <e v="#N/A"/>
  </r>
  <r>
    <n v="606"/>
    <x v="34"/>
    <x v="470"/>
    <x v="33"/>
    <x v="4"/>
    <m/>
    <m/>
    <n v="0"/>
    <m/>
    <m/>
    <x v="0"/>
    <m/>
    <n v="0"/>
    <n v="0"/>
    <x v="0"/>
    <m/>
    <e v="#N/A"/>
    <e v="#N/A"/>
    <e v="#N/A"/>
  </r>
  <r>
    <n v="607"/>
    <x v="34"/>
    <x v="470"/>
    <x v="33"/>
    <x v="4"/>
    <m/>
    <m/>
    <n v="0"/>
    <m/>
    <m/>
    <x v="0"/>
    <m/>
    <n v="0"/>
    <n v="0"/>
    <x v="0"/>
    <m/>
    <e v="#N/A"/>
    <e v="#N/A"/>
    <e v="#N/A"/>
  </r>
  <r>
    <n v="608"/>
    <x v="34"/>
    <x v="470"/>
    <x v="33"/>
    <x v="4"/>
    <m/>
    <m/>
    <n v="0"/>
    <m/>
    <m/>
    <x v="0"/>
    <m/>
    <n v="0"/>
    <n v="0"/>
    <x v="0"/>
    <m/>
    <e v="#N/A"/>
    <e v="#N/A"/>
    <e v="#N/A"/>
  </r>
  <r>
    <n v="609"/>
    <x v="34"/>
    <x v="470"/>
    <x v="33"/>
    <x v="4"/>
    <m/>
    <m/>
    <n v="0"/>
    <m/>
    <m/>
    <x v="0"/>
    <m/>
    <n v="0"/>
    <n v="0"/>
    <x v="0"/>
    <m/>
    <e v="#N/A"/>
    <e v="#N/A"/>
    <e v="#N/A"/>
  </r>
  <r>
    <n v="610"/>
    <x v="34"/>
    <x v="470"/>
    <x v="33"/>
    <x v="4"/>
    <m/>
    <m/>
    <n v="0"/>
    <m/>
    <m/>
    <x v="0"/>
    <m/>
    <n v="0"/>
    <n v="0"/>
    <x v="0"/>
    <m/>
    <e v="#N/A"/>
    <e v="#N/A"/>
    <e v="#N/A"/>
  </r>
  <r>
    <n v="611"/>
    <x v="34"/>
    <x v="470"/>
    <x v="33"/>
    <x v="4"/>
    <m/>
    <m/>
    <n v="0"/>
    <m/>
    <m/>
    <x v="0"/>
    <m/>
    <n v="0"/>
    <n v="0"/>
    <x v="0"/>
    <m/>
    <e v="#N/A"/>
    <e v="#N/A"/>
    <e v="#N/A"/>
  </r>
  <r>
    <n v="612"/>
    <x v="34"/>
    <x v="470"/>
    <x v="33"/>
    <x v="4"/>
    <m/>
    <m/>
    <n v="0"/>
    <m/>
    <m/>
    <x v="0"/>
    <m/>
    <n v="0"/>
    <n v="0"/>
    <x v="0"/>
    <m/>
    <e v="#N/A"/>
    <e v="#N/A"/>
    <e v="#N/A"/>
  </r>
  <r>
    <n v="613"/>
    <x v="34"/>
    <x v="470"/>
    <x v="33"/>
    <x v="4"/>
    <m/>
    <m/>
    <n v="0"/>
    <m/>
    <m/>
    <x v="0"/>
    <m/>
    <n v="0"/>
    <n v="0"/>
    <x v="0"/>
    <m/>
    <e v="#N/A"/>
    <e v="#N/A"/>
    <e v="#N/A"/>
  </r>
  <r>
    <n v="614"/>
    <x v="34"/>
    <x v="470"/>
    <x v="33"/>
    <x v="4"/>
    <m/>
    <m/>
    <n v="0"/>
    <m/>
    <m/>
    <x v="0"/>
    <m/>
    <n v="0"/>
    <n v="0"/>
    <x v="0"/>
    <m/>
    <e v="#N/A"/>
    <e v="#N/A"/>
    <e v="#N/A"/>
  </r>
  <r>
    <n v="615"/>
    <x v="34"/>
    <x v="470"/>
    <x v="33"/>
    <x v="4"/>
    <m/>
    <m/>
    <n v="0"/>
    <m/>
    <m/>
    <x v="0"/>
    <m/>
    <n v="0"/>
    <n v="0"/>
    <x v="0"/>
    <m/>
    <e v="#N/A"/>
    <e v="#N/A"/>
    <e v="#N/A"/>
  </r>
  <r>
    <n v="616"/>
    <x v="34"/>
    <x v="470"/>
    <x v="33"/>
    <x v="4"/>
    <m/>
    <m/>
    <n v="0"/>
    <m/>
    <m/>
    <x v="0"/>
    <m/>
    <n v="0"/>
    <n v="0"/>
    <x v="0"/>
    <m/>
    <e v="#N/A"/>
    <e v="#N/A"/>
    <e v="#N/A"/>
  </r>
  <r>
    <n v="617"/>
    <x v="34"/>
    <x v="470"/>
    <x v="33"/>
    <x v="4"/>
    <m/>
    <m/>
    <n v="0"/>
    <m/>
    <m/>
    <x v="0"/>
    <m/>
    <n v="0"/>
    <n v="0"/>
    <x v="0"/>
    <m/>
    <e v="#N/A"/>
    <e v="#N/A"/>
    <e v="#N/A"/>
  </r>
  <r>
    <n v="618"/>
    <x v="34"/>
    <x v="470"/>
    <x v="33"/>
    <x v="4"/>
    <m/>
    <m/>
    <n v="0"/>
    <m/>
    <m/>
    <x v="0"/>
    <m/>
    <n v="0"/>
    <n v="0"/>
    <x v="0"/>
    <m/>
    <e v="#N/A"/>
    <e v="#N/A"/>
    <e v="#N/A"/>
  </r>
  <r>
    <n v="619"/>
    <x v="34"/>
    <x v="470"/>
    <x v="33"/>
    <x v="4"/>
    <m/>
    <m/>
    <n v="0"/>
    <m/>
    <m/>
    <x v="0"/>
    <m/>
    <n v="0"/>
    <n v="0"/>
    <x v="0"/>
    <m/>
    <e v="#N/A"/>
    <e v="#N/A"/>
    <e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AEC7E4-7231-46CC-8CC0-0317292B7B74}"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m name">
  <location ref="A9:H22" firstHeaderRow="0" firstDataRow="1" firstDataCol="1"/>
  <pivotFields count="19">
    <pivotField numFmtId="1" showAll="0" insertBlankRow="1"/>
    <pivotField showAll="0" insertBlankRow="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Row" dataField="1" showAll="0" insertBlankRow="1">
      <items count="5645">
        <item x="151"/>
        <item m="1" x="1621"/>
        <item m="1" x="3558"/>
        <item m="1" x="3724"/>
        <item m="1" x="3676"/>
        <item m="1" x="3670"/>
        <item m="1" x="3712"/>
        <item m="1" x="3683"/>
        <item m="1" x="3735"/>
        <item m="1" x="3727"/>
        <item m="1" x="3732"/>
        <item m="1" x="3716"/>
        <item m="1" x="3500"/>
        <item m="1" x="3721"/>
        <item m="1" x="3738"/>
        <item m="1" x="3737"/>
        <item m="1" x="3731"/>
        <item m="1" x="1701"/>
        <item m="1" x="3362"/>
        <item m="1" x="2594"/>
        <item m="1" x="1536"/>
        <item m="1" x="3682"/>
        <item m="1" x="3726"/>
        <item m="1" x="3610"/>
        <item m="1" x="3734"/>
        <item m="1" x="1535"/>
        <item m="1" x="3559"/>
        <item m="1" x="2347"/>
        <item m="1" x="3720"/>
        <item m="1" x="3730"/>
        <item m="1" x="2683"/>
        <item m="1" x="1207"/>
        <item m="1" x="3733"/>
        <item m="1" x="3389"/>
        <item m="1" x="2986"/>
        <item m="1" x="3692"/>
        <item m="1" x="3736"/>
        <item m="1" x="1242"/>
        <item m="1" x="3728"/>
        <item m="1" x="3531"/>
        <item m="1" x="2688"/>
        <item m="1" x="2570"/>
        <item m="1" x="3722"/>
        <item m="1" x="3729"/>
        <item m="1" x="2667"/>
        <item m="1" x="3725"/>
        <item m="1" x="3673"/>
        <item m="1" x="2634"/>
        <item m="1" x="3723"/>
        <item m="1" x="2126"/>
        <item m="1" x="3719"/>
        <item x="470"/>
        <item m="1" x="5643"/>
        <item m="1" x="2996"/>
        <item m="1" x="3739"/>
        <item m="1" x="5640"/>
        <item m="1" x="3580"/>
        <item m="1" x="3740"/>
        <item m="1" x="3524"/>
        <item m="1" x="3741"/>
        <item m="1" x="3742"/>
        <item m="1" x="3743"/>
        <item m="1" x="3717"/>
        <item m="1" x="3744"/>
        <item m="1" x="3745"/>
        <item m="1" x="3663"/>
        <item x="104"/>
        <item m="1" x="3746"/>
        <item m="1" x="3679"/>
        <item m="1" x="3747"/>
        <item m="1" x="3748"/>
        <item m="1" x="3749"/>
        <item x="21"/>
        <item x="349"/>
        <item m="1" x="3750"/>
        <item m="1" x="3751"/>
        <item m="1" x="722"/>
        <item m="1" x="3752"/>
        <item m="1" x="1357"/>
        <item m="1" x="3753"/>
        <item m="1" x="3007"/>
        <item m="1" x="3754"/>
        <item m="1" x="3755"/>
        <item m="1" x="3756"/>
        <item m="1" x="1608"/>
        <item m="1" x="2959"/>
        <item m="1" x="3667"/>
        <item m="1" x="3757"/>
        <item m="1" x="3560"/>
        <item m="1" x="739"/>
        <item m="1" x="3758"/>
        <item m="1" x="3759"/>
        <item m="1" x="3760"/>
        <item m="1" x="3761"/>
        <item m="1" x="3762"/>
        <item x="261"/>
        <item m="1" x="3456"/>
        <item m="1" x="3763"/>
        <item m="1" x="5641"/>
        <item m="1" x="3764"/>
        <item m="1" x="3765"/>
        <item m="1" x="3766"/>
        <item m="1" x="1001"/>
        <item m="1" x="3767"/>
        <item m="1" x="3768"/>
        <item m="1" x="3695"/>
        <item m="1" x="3419"/>
        <item m="1" x="1520"/>
        <item m="1" x="1918"/>
        <item m="1" x="3769"/>
        <item m="1" x="3770"/>
        <item m="1" x="3771"/>
        <item m="1" x="1430"/>
        <item m="1" x="2997"/>
        <item m="1" x="3772"/>
        <item m="1" x="3773"/>
        <item m="1" x="1950"/>
        <item m="1" x="2333"/>
        <item m="1" x="5642"/>
        <item m="1" x="3774"/>
        <item m="1" x="3775"/>
        <item m="1" x="3245"/>
        <item m="1" x="3776"/>
        <item m="1" x="3777"/>
        <item m="1" x="1795"/>
        <item m="1" x="2804"/>
        <item m="1" x="3587"/>
        <item m="1" x="3778"/>
        <item m="1" x="2898"/>
        <item m="1" x="2402"/>
        <item m="1" x="4081"/>
        <item m="1" x="3583"/>
        <item m="1" x="569"/>
        <item m="1" x="3779"/>
        <item m="1" x="3393"/>
        <item m="1" x="2824"/>
        <item m="1" x="2759"/>
        <item m="1" x="3780"/>
        <item m="1" x="3781"/>
        <item m="1" x="3782"/>
        <item m="1" x="3783"/>
        <item m="1" x="3784"/>
        <item m="1" x="3785"/>
        <item m="1" x="3786"/>
        <item m="1" x="3787"/>
        <item m="1" x="1479"/>
        <item m="1" x="3579"/>
        <item m="1" x="3788"/>
        <item m="1" x="2946"/>
        <item m="1" x="2387"/>
        <item m="1" x="3662"/>
        <item m="1" x="3789"/>
        <item m="1" x="3790"/>
        <item m="1" x="3791"/>
        <item m="1" x="3792"/>
        <item m="1" x="3665"/>
        <item m="1" x="1716"/>
        <item m="1" x="3793"/>
        <item m="1" x="3794"/>
        <item m="1" x="5639"/>
        <item m="1" x="3795"/>
        <item x="53"/>
        <item m="1" x="3796"/>
        <item m="1" x="3660"/>
        <item m="1" x="3797"/>
        <item m="1" x="3798"/>
        <item m="1" x="3799"/>
        <item m="1" x="3800"/>
        <item m="1" x="3801"/>
        <item m="1" x="2150"/>
        <item m="1" x="3648"/>
        <item m="1" x="3802"/>
        <item m="1" x="3803"/>
        <item m="1" x="3804"/>
        <item m="1" x="608"/>
        <item m="1" x="3805"/>
        <item m="1" x="3806"/>
        <item m="1" x="3807"/>
        <item m="1" x="3808"/>
        <item m="1" x="3809"/>
        <item m="1" x="3810"/>
        <item m="1" x="3811"/>
        <item m="1" x="3812"/>
        <item m="1" x="3813"/>
        <item m="1" x="3814"/>
        <item m="1" x="3815"/>
        <item m="1" x="3816"/>
        <item m="1" x="3817"/>
        <item m="1" x="3818"/>
        <item m="1" x="3496"/>
        <item m="1" x="3819"/>
        <item m="1" x="3820"/>
        <item m="1" x="3821"/>
        <item m="1" x="3822"/>
        <item m="1" x="3823"/>
        <item m="1" x="3824"/>
        <item m="1" x="3825"/>
        <item m="1" x="3826"/>
        <item m="1" x="3827"/>
        <item m="1" x="3828"/>
        <item m="1" x="2334"/>
        <item m="1" x="3829"/>
        <item m="1" x="3830"/>
        <item m="1" x="3633"/>
        <item m="1" x="3831"/>
        <item m="1" x="2868"/>
        <item m="1" x="3832"/>
        <item m="1" x="3833"/>
        <item m="1" x="3834"/>
        <item m="1" x="3835"/>
        <item m="1" x="848"/>
        <item m="1" x="3836"/>
        <item m="1" x="3837"/>
        <item m="1" x="3838"/>
        <item x="170"/>
        <item m="1" x="3839"/>
        <item m="1" x="3840"/>
        <item m="1" x="2840"/>
        <item m="1" x="3841"/>
        <item m="1" x="3842"/>
        <item m="1" x="3843"/>
        <item m="1" x="3844"/>
        <item m="1" x="3845"/>
        <item m="1" x="3846"/>
        <item m="1" x="3847"/>
        <item m="1" x="1563"/>
        <item m="1" x="3848"/>
        <item m="1" x="3849"/>
        <item m="1" x="3850"/>
        <item m="1" x="2537"/>
        <item m="1" x="3851"/>
        <item m="1" x="3852"/>
        <item m="1" x="3853"/>
        <item m="1" x="3854"/>
        <item m="1" x="3855"/>
        <item x="275"/>
        <item m="1" x="3856"/>
        <item m="1" x="1409"/>
        <item m="1" x="3857"/>
        <item m="1" x="2668"/>
        <item m="1" x="3858"/>
        <item x="457"/>
        <item m="1" x="2660"/>
        <item m="1" x="3859"/>
        <item m="1" x="3860"/>
        <item m="1" x="1920"/>
        <item m="1" x="3861"/>
        <item m="1" x="2470"/>
        <item m="1" x="3862"/>
        <item m="1" x="3445"/>
        <item m="1" x="3863"/>
        <item m="1" x="3864"/>
        <item m="1" x="574"/>
        <item m="1" x="3865"/>
        <item m="1" x="3291"/>
        <item m="1" x="3131"/>
        <item m="1" x="3866"/>
        <item m="1" x="3867"/>
        <item m="1" x="1826"/>
        <item m="1" x="3868"/>
        <item m="1" x="3869"/>
        <item m="1" x="3870"/>
        <item m="1" x="3871"/>
        <item m="1" x="2734"/>
        <item m="1" x="779"/>
        <item m="1" x="3872"/>
        <item m="1" x="3873"/>
        <item m="1" x="3874"/>
        <item m="1" x="3636"/>
        <item m="1" x="1422"/>
        <item m="1" x="3875"/>
        <item m="1" x="3876"/>
        <item m="1" x="3877"/>
        <item m="1" x="3878"/>
        <item m="1" x="3879"/>
        <item m="1" x="3880"/>
        <item m="1" x="3051"/>
        <item m="1" x="1420"/>
        <item m="1" x="3881"/>
        <item m="1" x="3882"/>
        <item m="1" x="3883"/>
        <item m="1" x="3884"/>
        <item m="1" x="3885"/>
        <item m="1" x="3886"/>
        <item m="1" x="3887"/>
        <item m="1" x="3888"/>
        <item m="1" x="3889"/>
        <item m="1" x="3890"/>
        <item m="1" x="955"/>
        <item m="1" x="3891"/>
        <item m="1" x="3892"/>
        <item m="1" x="3893"/>
        <item m="1" x="3894"/>
        <item m="1" x="3895"/>
        <item m="1" x="3896"/>
        <item m="1" x="3897"/>
        <item m="1" x="3898"/>
        <item m="1" x="3899"/>
        <item m="1" x="3900"/>
        <item m="1" x="3305"/>
        <item x="409"/>
        <item m="1" x="3901"/>
        <item m="1" x="3902"/>
        <item m="1" x="3903"/>
        <item m="1" x="3904"/>
        <item m="1" x="3905"/>
        <item m="1" x="3539"/>
        <item m="1" x="3906"/>
        <item m="1" x="3907"/>
        <item m="1" x="2876"/>
        <item m="1" x="1412"/>
        <item m="1" x="3908"/>
        <item m="1" x="3909"/>
        <item m="1" x="3910"/>
        <item m="1" x="3911"/>
        <item m="1" x="3912"/>
        <item m="1" x="3913"/>
        <item m="1" x="3914"/>
        <item m="1" x="2936"/>
        <item m="1" x="3915"/>
        <item m="1" x="1524"/>
        <item m="1" x="2528"/>
        <item m="1" x="2738"/>
        <item m="1" x="3916"/>
        <item m="1" x="1000"/>
        <item m="1" x="3917"/>
        <item m="1" x="3918"/>
        <item m="1" x="3919"/>
        <item m="1" x="3920"/>
        <item x="117"/>
        <item m="1" x="3272"/>
        <item m="1" x="3921"/>
        <item m="1" x="3922"/>
        <item m="1" x="3923"/>
        <item m="1" x="3924"/>
        <item m="1" x="3925"/>
        <item m="1" x="3926"/>
        <item m="1" x="3927"/>
        <item m="1" x="2682"/>
        <item m="1" x="3928"/>
        <item m="1" x="3929"/>
        <item m="1" x="3930"/>
        <item m="1" x="3931"/>
        <item m="1" x="3932"/>
        <item m="1" x="3933"/>
        <item m="1" x="3934"/>
        <item m="1" x="3935"/>
        <item m="1" x="3936"/>
        <item m="1" x="2244"/>
        <item m="1" x="2816"/>
        <item m="1" x="3937"/>
        <item m="1" x="3938"/>
        <item m="1" x="3939"/>
        <item m="1" x="3940"/>
        <item m="1" x="3941"/>
        <item m="1" x="3942"/>
        <item m="1" x="3943"/>
        <item m="1" x="1697"/>
        <item m="1" x="3944"/>
        <item m="1" x="3945"/>
        <item m="1" x="1577"/>
        <item m="1" x="3946"/>
        <item x="82"/>
        <item m="1" x="3947"/>
        <item m="1" x="3144"/>
        <item x="167"/>
        <item m="1" x="3948"/>
        <item m="1" x="3949"/>
        <item m="1" x="3950"/>
        <item m="1" x="3951"/>
        <item m="1" x="3952"/>
        <item m="1" x="3953"/>
        <item m="1" x="494"/>
        <item m="1" x="3954"/>
        <item m="1" x="2196"/>
        <item m="1" x="3955"/>
        <item m="1" x="3956"/>
        <item m="1" x="3957"/>
        <item m="1" x="2169"/>
        <item m="1" x="3958"/>
        <item m="1" x="1848"/>
        <item m="1" x="3959"/>
        <item m="1" x="3960"/>
        <item m="1" x="2894"/>
        <item m="1" x="3961"/>
        <item m="1" x="3962"/>
        <item m="1" x="516"/>
        <item m="1" x="3963"/>
        <item m="1" x="3964"/>
        <item m="1" x="3466"/>
        <item m="1" x="1740"/>
        <item m="1" x="3965"/>
        <item m="1" x="3966"/>
        <item m="1" x="3967"/>
        <item m="1" x="3968"/>
        <item m="1" x="3969"/>
        <item m="1" x="3970"/>
        <item m="1" x="1061"/>
        <item m="1" x="3971"/>
        <item m="1" x="3972"/>
        <item m="1" x="3973"/>
        <item m="1" x="2696"/>
        <item m="1" x="3974"/>
        <item m="1" x="1718"/>
        <item m="1" x="3975"/>
        <item m="1" x="1053"/>
        <item x="90"/>
        <item m="1" x="3976"/>
        <item m="1" x="3977"/>
        <item m="1" x="3978"/>
        <item m="1" x="3979"/>
        <item m="1" x="3980"/>
        <item m="1" x="3981"/>
        <item m="1" x="3982"/>
        <item m="1" x="597"/>
        <item x="85"/>
        <item m="1" x="3983"/>
        <item m="1" x="3984"/>
        <item m="1" x="3985"/>
        <item m="1" x="3986"/>
        <item m="1" x="2605"/>
        <item m="1" x="3987"/>
        <item m="1" x="3988"/>
        <item m="1" x="3989"/>
        <item m="1" x="2832"/>
        <item m="1" x="3990"/>
        <item m="1" x="3991"/>
        <item m="1" x="3992"/>
        <item m="1" x="3993"/>
        <item m="1" x="3994"/>
        <item m="1" x="3995"/>
        <item m="1" x="3996"/>
        <item m="1" x="3997"/>
        <item m="1" x="3998"/>
        <item m="1" x="3999"/>
        <item m="1" x="4000"/>
        <item m="1" x="4001"/>
        <item m="1" x="713"/>
        <item m="1" x="4002"/>
        <item m="1" x="4003"/>
        <item m="1" x="3026"/>
        <item m="1" x="4004"/>
        <item m="1" x="4005"/>
        <item m="1" x="4006"/>
        <item m="1" x="4007"/>
        <item m="1" x="670"/>
        <item m="1" x="2916"/>
        <item m="1" x="4008"/>
        <item m="1" x="3246"/>
        <item m="1" x="4009"/>
        <item m="1" x="532"/>
        <item m="1" x="4010"/>
        <item m="1" x="3465"/>
        <item m="1" x="2618"/>
        <item m="1" x="781"/>
        <item m="1" x="4011"/>
        <item m="1" x="4012"/>
        <item m="1" x="4013"/>
        <item m="1" x="2420"/>
        <item m="1" x="4014"/>
        <item m="1" x="4015"/>
        <item m="1" x="4016"/>
        <item x="376"/>
        <item m="1" x="4017"/>
        <item m="1" x="4018"/>
        <item m="1" x="4019"/>
        <item m="1" x="4020"/>
        <item x="39"/>
        <item m="1" x="4021"/>
        <item m="1" x="4022"/>
        <item m="1" x="4023"/>
        <item x="401"/>
        <item m="1" x="4024"/>
        <item m="1" x="4025"/>
        <item m="1" x="4026"/>
        <item m="1" x="4027"/>
        <item m="1" x="4028"/>
        <item m="1" x="4029"/>
        <item m="1" x="4030"/>
        <item m="1" x="4031"/>
        <item m="1" x="4032"/>
        <item m="1" x="980"/>
        <item m="1" x="4033"/>
        <item m="1" x="991"/>
        <item m="1" x="4034"/>
        <item m="1" x="4035"/>
        <item m="1" x="4036"/>
        <item m="1" x="4037"/>
        <item m="1" x="4038"/>
        <item m="1" x="4039"/>
        <item m="1" x="4040"/>
        <item m="1" x="4041"/>
        <item m="1" x="4042"/>
        <item m="1" x="4043"/>
        <item m="1" x="4044"/>
        <item m="1" x="1719"/>
        <item m="1" x="4045"/>
        <item m="1" x="4046"/>
        <item m="1" x="4047"/>
        <item m="1" x="4048"/>
        <item m="1" x="4049"/>
        <item m="1" x="4050"/>
        <item m="1" x="4051"/>
        <item m="1" x="4052"/>
        <item m="1" x="4053"/>
        <item m="1" x="4054"/>
        <item m="1" x="4055"/>
        <item m="1" x="3388"/>
        <item m="1" x="667"/>
        <item m="1" x="4056"/>
        <item m="1" x="2713"/>
        <item m="1" x="4057"/>
        <item m="1" x="4058"/>
        <item m="1" x="4059"/>
        <item m="1" x="3212"/>
        <item m="1" x="4060"/>
        <item m="1" x="4061"/>
        <item m="1" x="4062"/>
        <item m="1" x="4063"/>
        <item m="1" x="4064"/>
        <item m="1" x="784"/>
        <item m="1" x="4065"/>
        <item m="1" x="4066"/>
        <item m="1" x="728"/>
        <item m="1" x="4067"/>
        <item m="1" x="4068"/>
        <item m="1" x="4069"/>
        <item m="1" x="4070"/>
        <item m="1" x="4071"/>
        <item m="1" x="4072"/>
        <item m="1" x="4073"/>
        <item m="1" x="4074"/>
        <item m="1" x="4075"/>
        <item m="1" x="4076"/>
        <item m="1" x="4077"/>
        <item m="1" x="4078"/>
        <item m="1" x="4079"/>
        <item m="1" x="4080"/>
        <item m="1" x="1820"/>
        <item m="1" x="2857"/>
        <item m="1" x="4082"/>
        <item m="1" x="4083"/>
        <item m="1" x="4084"/>
        <item m="1" x="4085"/>
        <item m="1" x="4086"/>
        <item m="1" x="3128"/>
        <item m="1" x="1790"/>
        <item m="1" x="4087"/>
        <item m="1" x="4088"/>
        <item m="1" x="4089"/>
        <item m="1" x="2103"/>
        <item m="1" x="4090"/>
        <item m="1" x="4091"/>
        <item m="1" x="4092"/>
        <item m="1" x="4093"/>
        <item m="1" x="4094"/>
        <item m="1" x="4095"/>
        <item m="1" x="3483"/>
        <item m="1" x="4096"/>
        <item m="1" x="4097"/>
        <item m="1" x="4098"/>
        <item m="1" x="4099"/>
        <item m="1" x="4100"/>
        <item m="1" x="4101"/>
        <item m="1" x="4102"/>
        <item m="1" x="4103"/>
        <item m="1" x="4104"/>
        <item m="1" x="4105"/>
        <item m="1" x="3358"/>
        <item m="1" x="4106"/>
        <item m="1" x="4107"/>
        <item x="56"/>
        <item m="1" x="4108"/>
        <item m="1" x="4109"/>
        <item m="1" x="4110"/>
        <item m="1" x="4111"/>
        <item m="1" x="4112"/>
        <item x="276"/>
        <item m="1" x="4113"/>
        <item m="1" x="4114"/>
        <item m="1" x="4115"/>
        <item m="1" x="4116"/>
        <item m="1" x="4117"/>
        <item m="1" x="1548"/>
        <item m="1" x="4118"/>
        <item m="1" x="4119"/>
        <item m="1" x="4120"/>
        <item m="1" x="4121"/>
        <item m="1" x="4122"/>
        <item m="1" x="4123"/>
        <item m="1" x="4124"/>
        <item m="1" x="4125"/>
        <item x="211"/>
        <item m="1" x="4126"/>
        <item m="1" x="4127"/>
        <item m="1" x="4128"/>
        <item m="1" x="842"/>
        <item m="1" x="4129"/>
        <item m="1" x="3037"/>
        <item m="1" x="4130"/>
        <item m="1" x="4131"/>
        <item m="1" x="4132"/>
        <item m="1" x="4133"/>
        <item m="1" x="4134"/>
        <item m="1" x="4135"/>
        <item m="1" x="4136"/>
        <item m="1" x="4137"/>
        <item m="1" x="4138"/>
        <item x="42"/>
        <item m="1" x="4139"/>
        <item m="1" x="4140"/>
        <item m="1" x="4141"/>
        <item m="1" x="4142"/>
        <item m="1" x="4143"/>
        <item m="1" x="4144"/>
        <item m="1" x="4145"/>
        <item m="1" x="4146"/>
        <item m="1" x="1872"/>
        <item m="1" x="3034"/>
        <item m="1" x="4147"/>
        <item m="1" x="4148"/>
        <item m="1" x="4149"/>
        <item m="1" x="4150"/>
        <item m="1" x="4151"/>
        <item m="1" x="4152"/>
        <item m="1" x="4153"/>
        <item m="1" x="4154"/>
        <item m="1" x="4155"/>
        <item m="1" x="4156"/>
        <item m="1" x="4157"/>
        <item m="1" x="4158"/>
        <item m="1" x="4159"/>
        <item m="1" x="4160"/>
        <item m="1" x="4161"/>
        <item m="1" x="4162"/>
        <item m="1" x="4163"/>
        <item m="1" x="4164"/>
        <item m="1" x="564"/>
        <item m="1" x="4165"/>
        <item m="1" x="4166"/>
        <item m="1" x="4167"/>
        <item m="1" x="4168"/>
        <item m="1" x="3192"/>
        <item m="1" x="4169"/>
        <item m="1" x="4170"/>
        <item m="1" x="4171"/>
        <item x="241"/>
        <item m="1" x="4172"/>
        <item m="1" x="4173"/>
        <item m="1" x="4174"/>
        <item m="1" x="4175"/>
        <item m="1" x="4176"/>
        <item m="1" x="4177"/>
        <item m="1" x="2591"/>
        <item m="1" x="4178"/>
        <item m="1" x="4179"/>
        <item m="1" x="1775"/>
        <item m="1" x="4180"/>
        <item m="1" x="4181"/>
        <item m="1" x="1512"/>
        <item m="1" x="4182"/>
        <item x="341"/>
        <item m="1" x="2835"/>
        <item m="1" x="4187"/>
        <item m="1" x="846"/>
        <item m="1" x="1042"/>
        <item m="1" x="3449"/>
        <item m="1" x="4188"/>
        <item x="213"/>
        <item m="1" x="4189"/>
        <item m="1" x="593"/>
        <item m="1" x="4190"/>
        <item m="1" x="4191"/>
        <item m="1" x="4192"/>
        <item m="1" x="4193"/>
        <item m="1" x="4194"/>
        <item m="1" x="4195"/>
        <item m="1" x="4196"/>
        <item m="1" x="4197"/>
        <item m="1" x="4198"/>
        <item m="1" x="4199"/>
        <item m="1" x="4200"/>
        <item m="1" x="2130"/>
        <item m="1" x="4201"/>
        <item m="1" x="4202"/>
        <item m="1" x="3714"/>
        <item m="1" x="4203"/>
        <item m="1" x="2912"/>
        <item m="1" x="2265"/>
        <item m="1" x="4204"/>
        <item m="1" x="4205"/>
        <item m="1" x="4206"/>
        <item m="1" x="4207"/>
        <item m="1" x="4208"/>
        <item m="1" x="4209"/>
        <item x="75"/>
        <item m="1" x="4210"/>
        <item m="1" x="4211"/>
        <item m="1" x="4212"/>
        <item m="1" x="2947"/>
        <item m="1" x="4213"/>
        <item m="1" x="4214"/>
        <item m="1" x="4215"/>
        <item m="1" x="4216"/>
        <item m="1" x="4217"/>
        <item m="1" x="4218"/>
        <item m="1" x="4219"/>
        <item m="1" x="4220"/>
        <item m="1" x="4221"/>
        <item m="1" x="4222"/>
        <item m="1" x="4223"/>
        <item x="371"/>
        <item m="1" x="4224"/>
        <item m="1" x="4225"/>
        <item m="1" x="2886"/>
        <item m="1" x="4226"/>
        <item m="1" x="4227"/>
        <item m="1" x="4228"/>
        <item m="1" x="4229"/>
        <item m="1" x="4230"/>
        <item m="1" x="4231"/>
        <item m="1" x="4232"/>
        <item m="1" x="4233"/>
        <item m="1" x="4234"/>
        <item m="1" x="4235"/>
        <item m="1" x="4236"/>
        <item m="1" x="4237"/>
        <item m="1" x="4238"/>
        <item m="1" x="4239"/>
        <item m="1" x="4240"/>
        <item m="1" x="4241"/>
        <item m="1" x="3613"/>
        <item m="1" x="4242"/>
        <item m="1" x="4243"/>
        <item m="1" x="4244"/>
        <item m="1" x="4245"/>
        <item m="1" x="4246"/>
        <item m="1" x="4247"/>
        <item m="1" x="4248"/>
        <item m="1" x="4249"/>
        <item m="1" x="4250"/>
        <item m="1" x="1618"/>
        <item m="1" x="4251"/>
        <item m="1" x="4252"/>
        <item m="1" x="1823"/>
        <item m="1" x="4253"/>
        <item m="1" x="4254"/>
        <item m="1" x="4255"/>
        <item m="1" x="4256"/>
        <item m="1" x="4257"/>
        <item m="1" x="4258"/>
        <item m="1" x="4259"/>
        <item m="1" x="4260"/>
        <item m="1" x="2883"/>
        <item m="1" x="4261"/>
        <item m="1" x="4262"/>
        <item m="1" x="4263"/>
        <item m="1" x="1283"/>
        <item m="1" x="4264"/>
        <item m="1" x="4265"/>
        <item m="1" x="4266"/>
        <item m="1" x="4267"/>
        <item m="1" x="4268"/>
        <item m="1" x="2644"/>
        <item m="1" x="4269"/>
        <item m="1" x="4270"/>
        <item m="1" x="4271"/>
        <item m="1" x="4272"/>
        <item m="1" x="4273"/>
        <item m="1" x="4274"/>
        <item m="1" x="4275"/>
        <item m="1" x="4276"/>
        <item m="1" x="4277"/>
        <item m="1" x="2008"/>
        <item m="1" x="936"/>
        <item m="1" x="3653"/>
        <item m="1" x="3582"/>
        <item m="1" x="4278"/>
        <item m="1" x="4279"/>
        <item m="1" x="4280"/>
        <item m="1" x="4281"/>
        <item m="1" x="4282"/>
        <item m="1" x="4283"/>
        <item m="1" x="4284"/>
        <item m="1" x="4285"/>
        <item m="1" x="4286"/>
        <item m="1" x="4287"/>
        <item m="1" x="4288"/>
        <item m="1" x="4289"/>
        <item m="1" x="4290"/>
        <item m="1" x="4291"/>
        <item m="1" x="3615"/>
        <item m="1" x="4292"/>
        <item m="1" x="2251"/>
        <item m="1" x="4293"/>
        <item m="1" x="4294"/>
        <item m="1" x="4295"/>
        <item m="1" x="4296"/>
        <item m="1" x="4297"/>
        <item m="1" x="4298"/>
        <item m="1" x="1360"/>
        <item m="1" x="4299"/>
        <item m="1" x="4300"/>
        <item m="1" x="1450"/>
        <item m="1" x="4301"/>
        <item m="1" x="4302"/>
        <item m="1" x="4303"/>
        <item m="1" x="4304"/>
        <item m="1" x="4305"/>
        <item m="1" x="4306"/>
        <item m="1" x="4307"/>
        <item m="1" x="4308"/>
        <item m="1" x="4309"/>
        <item m="1" x="4310"/>
        <item m="1" x="4311"/>
        <item m="1" x="4312"/>
        <item m="1" x="4313"/>
        <item m="1" x="4314"/>
        <item m="1" x="4315"/>
        <item m="1" x="4316"/>
        <item m="1" x="4317"/>
        <item m="1" x="4318"/>
        <item m="1" x="4319"/>
        <item m="1" x="4320"/>
        <item m="1" x="4321"/>
        <item m="1" x="2822"/>
        <item m="1" x="4183"/>
        <item m="1" x="4184"/>
        <item m="1" x="4185"/>
        <item m="1" x="4186"/>
        <item m="1" x="4322"/>
        <item m="1" x="4323"/>
        <item m="1" x="689"/>
        <item m="1" x="1177"/>
        <item m="1" x="4324"/>
        <item m="1" x="4325"/>
        <item m="1" x="4326"/>
        <item m="1" x="4327"/>
        <item m="1" x="4328"/>
        <item m="1" x="4329"/>
        <item m="1" x="2567"/>
        <item m="1" x="632"/>
        <item m="1" x="2568"/>
        <item m="1" x="2569"/>
        <item m="1" x="2571"/>
        <item m="1" x="2572"/>
        <item m="1" x="2573"/>
        <item m="1" x="2574"/>
        <item m="1" x="2575"/>
        <item m="1" x="2576"/>
        <item m="1" x="2577"/>
        <item m="1" x="2578"/>
        <item m="1" x="2579"/>
        <item m="1" x="2580"/>
        <item m="1" x="2581"/>
        <item x="362"/>
        <item m="1" x="2582"/>
        <item m="1" x="1030"/>
        <item m="1" x="2583"/>
        <item m="1" x="2584"/>
        <item m="1" x="2585"/>
        <item m="1" x="2586"/>
        <item m="1" x="2587"/>
        <item m="1" x="2588"/>
        <item m="1" x="720"/>
        <item x="300"/>
        <item m="1" x="2589"/>
        <item m="1" x="2590"/>
        <item m="1" x="2592"/>
        <item m="1" x="2593"/>
        <item m="1" x="2595"/>
        <item x="225"/>
        <item x="406"/>
        <item m="1" x="2596"/>
        <item m="1" x="2597"/>
        <item m="1" x="2598"/>
        <item m="1" x="2599"/>
        <item m="1" x="2600"/>
        <item m="1" x="862"/>
        <item m="1" x="2601"/>
        <item m="1" x="2602"/>
        <item m="1" x="2603"/>
        <item m="1" x="2604"/>
        <item x="158"/>
        <item m="1" x="2606"/>
        <item m="1" x="2607"/>
        <item m="1" x="2608"/>
        <item m="1" x="2609"/>
        <item m="1" x="2161"/>
        <item m="1" x="2610"/>
        <item m="1" x="2611"/>
        <item m="1" x="2612"/>
        <item m="1" x="2613"/>
        <item m="1" x="2614"/>
        <item m="1" x="2615"/>
        <item m="1" x="2616"/>
        <item m="1" x="2617"/>
        <item m="1" x="2619"/>
        <item m="1" x="2620"/>
        <item m="1" x="2621"/>
        <item m="1" x="2622"/>
        <item m="1" x="2623"/>
        <item m="1" x="2624"/>
        <item m="1" x="2625"/>
        <item m="1" x="2626"/>
        <item m="1" x="2627"/>
        <item m="1" x="2628"/>
        <item m="1" x="2629"/>
        <item m="1" x="2630"/>
        <item m="1" x="2631"/>
        <item m="1" x="2632"/>
        <item m="1" x="2633"/>
        <item m="1" x="1155"/>
        <item m="1" x="548"/>
        <item m="1" x="2635"/>
        <item m="1" x="2636"/>
        <item m="1" x="2637"/>
        <item m="1" x="2638"/>
        <item m="1" x="2639"/>
        <item m="1" x="2640"/>
        <item m="1" x="2641"/>
        <item m="1" x="2642"/>
        <item m="1" x="2643"/>
        <item m="1" x="2645"/>
        <item m="1" x="2646"/>
        <item m="1" x="2647"/>
        <item m="1" x="2648"/>
        <item x="370"/>
        <item m="1" x="2649"/>
        <item m="1" x="2650"/>
        <item m="1" x="2651"/>
        <item m="1" x="2652"/>
        <item m="1" x="2653"/>
        <item m="1" x="2654"/>
        <item m="1" x="2655"/>
        <item m="1" x="2656"/>
        <item m="1" x="2657"/>
        <item m="1" x="2658"/>
        <item m="1" x="2659"/>
        <item m="1" x="2661"/>
        <item m="1" x="2662"/>
        <item m="1" x="2663"/>
        <item m="1" x="2664"/>
        <item m="1" x="706"/>
        <item m="1" x="2665"/>
        <item m="1" x="2666"/>
        <item m="1" x="2669"/>
        <item m="1" x="2670"/>
        <item m="1" x="2671"/>
        <item m="1" x="2672"/>
        <item m="1" x="2673"/>
        <item m="1" x="2674"/>
        <item m="1" x="2675"/>
        <item m="1" x="2676"/>
        <item m="1" x="2677"/>
        <item m="1" x="2678"/>
        <item m="1" x="2679"/>
        <item m="1" x="2680"/>
        <item m="1" x="2681"/>
        <item m="1" x="2684"/>
        <item m="1" x="2685"/>
        <item m="1" x="2686"/>
        <item m="1" x="2687"/>
        <item m="1" x="2689"/>
        <item m="1" x="2690"/>
        <item m="1" x="2691"/>
        <item m="1" x="2692"/>
        <item x="220"/>
        <item m="1" x="2693"/>
        <item m="1" x="2694"/>
        <item m="1" x="2695"/>
        <item x="134"/>
        <item m="1" x="2697"/>
        <item m="1" x="2698"/>
        <item m="1" x="2699"/>
        <item m="1" x="2700"/>
        <item m="1" x="2701"/>
        <item m="1" x="2702"/>
        <item m="1" x="2703"/>
        <item m="1" x="2704"/>
        <item m="1" x="2705"/>
        <item m="1" x="2706"/>
        <item m="1" x="2707"/>
        <item m="1" x="2708"/>
        <item m="1" x="2709"/>
        <item m="1" x="2710"/>
        <item m="1" x="2711"/>
        <item m="1" x="2712"/>
        <item x="73"/>
        <item x="380"/>
        <item m="1" x="2714"/>
        <item m="1" x="2715"/>
        <item m="1" x="2716"/>
        <item m="1" x="2717"/>
        <item m="1" x="2718"/>
        <item m="1" x="2719"/>
        <item m="1" x="2720"/>
        <item m="1" x="780"/>
        <item m="1" x="2721"/>
        <item m="1" x="2722"/>
        <item m="1" x="2723"/>
        <item m="1" x="2724"/>
        <item x="28"/>
        <item m="1" x="2725"/>
        <item m="1" x="2726"/>
        <item m="1" x="2727"/>
        <item m="1" x="2728"/>
        <item m="1" x="2729"/>
        <item m="1" x="2730"/>
        <item m="1" x="2731"/>
        <item m="1" x="2732"/>
        <item m="1" x="2733"/>
        <item m="1" x="1182"/>
        <item m="1" x="2735"/>
        <item m="1" x="2736"/>
        <item m="1" x="2737"/>
        <item m="1" x="594"/>
        <item m="1" x="2739"/>
        <item m="1" x="2740"/>
        <item m="1" x="2741"/>
        <item m="1" x="2742"/>
        <item m="1" x="2743"/>
        <item m="1" x="2744"/>
        <item m="1" x="2745"/>
        <item m="1" x="2746"/>
        <item m="1" x="2747"/>
        <item m="1" x="2748"/>
        <item m="1" x="2749"/>
        <item m="1" x="2750"/>
        <item m="1" x="2751"/>
        <item m="1" x="2752"/>
        <item m="1" x="2753"/>
        <item m="1" x="2754"/>
        <item m="1" x="2755"/>
        <item m="1" x="2756"/>
        <item m="1" x="2757"/>
        <item m="1" x="2758"/>
        <item m="1" x="2760"/>
        <item m="1" x="2761"/>
        <item m="1" x="2762"/>
        <item m="1" x="2763"/>
        <item m="1" x="2764"/>
        <item m="1" x="2765"/>
        <item m="1" x="2766"/>
        <item m="1" x="2177"/>
        <item m="1" x="2767"/>
        <item m="1" x="2768"/>
        <item m="1" x="2769"/>
        <item m="1" x="2770"/>
        <item m="1" x="2771"/>
        <item m="1" x="2772"/>
        <item m="1" x="2773"/>
        <item m="1" x="2774"/>
        <item m="1" x="2775"/>
        <item m="1" x="2776"/>
        <item m="1" x="2777"/>
        <item m="1" x="2778"/>
        <item m="1" x="2779"/>
        <item m="1" x="2780"/>
        <item m="1" x="2554"/>
        <item m="1" x="953"/>
        <item m="1" x="2781"/>
        <item m="1" x="2782"/>
        <item m="1" x="2783"/>
        <item m="1" x="2784"/>
        <item m="1" x="2785"/>
        <item m="1" x="2786"/>
        <item m="1" x="2787"/>
        <item m="1" x="2788"/>
        <item m="1" x="2789"/>
        <item m="1" x="2790"/>
        <item m="1" x="2791"/>
        <item m="1" x="2792"/>
        <item m="1" x="2793"/>
        <item m="1" x="2794"/>
        <item m="1" x="2795"/>
        <item m="1" x="1628"/>
        <item m="1" x="2796"/>
        <item m="1" x="1727"/>
        <item m="1" x="2797"/>
        <item m="1" x="2798"/>
        <item m="1" x="2799"/>
        <item m="1" x="2800"/>
        <item m="1" x="1027"/>
        <item m="1" x="2801"/>
        <item m="1" x="2802"/>
        <item m="1" x="2803"/>
        <item m="1" x="2805"/>
        <item m="1" x="2806"/>
        <item m="1" x="2807"/>
        <item m="1" x="2808"/>
        <item m="1" x="2809"/>
        <item m="1" x="2810"/>
        <item m="1" x="2811"/>
        <item m="1" x="2812"/>
        <item m="1" x="2813"/>
        <item m="1" x="2284"/>
        <item m="1" x="2163"/>
        <item m="1" x="2814"/>
        <item m="1" x="2815"/>
        <item m="1" x="2817"/>
        <item m="1" x="2818"/>
        <item m="1" x="2819"/>
        <item m="1" x="2820"/>
        <item m="1" x="2821"/>
        <item m="1" x="2823"/>
        <item m="1" x="2825"/>
        <item m="1" x="1062"/>
        <item m="1" x="2826"/>
        <item m="1" x="2827"/>
        <item m="1" x="2828"/>
        <item m="1" x="2829"/>
        <item m="1" x="2830"/>
        <item m="1" x="2831"/>
        <item m="1" x="2833"/>
        <item m="1" x="852"/>
        <item m="1" x="2532"/>
        <item m="1" x="2834"/>
        <item m="1" x="2836"/>
        <item m="1" x="2837"/>
        <item m="1" x="2838"/>
        <item x="433"/>
        <item m="1" x="2839"/>
        <item m="1" x="2841"/>
        <item m="1" x="2842"/>
        <item m="1" x="2843"/>
        <item m="1" x="2844"/>
        <item m="1" x="2845"/>
        <item m="1" x="2846"/>
        <item m="1" x="2847"/>
        <item m="1" x="2848"/>
        <item x="330"/>
        <item m="1" x="2849"/>
        <item m="1" x="2850"/>
        <item m="1" x="2518"/>
        <item m="1" x="2851"/>
        <item m="1" x="2852"/>
        <item m="1" x="2853"/>
        <item m="1" x="2462"/>
        <item m="1" x="2854"/>
        <item m="1" x="2855"/>
        <item m="1" x="2856"/>
        <item m="1" x="2858"/>
        <item m="1" x="2859"/>
        <item m="1" x="2860"/>
        <item m="1" x="2861"/>
        <item m="1" x="2862"/>
        <item m="1" x="2863"/>
        <item m="1" x="1538"/>
        <item m="1" x="2864"/>
        <item m="1" x="2865"/>
        <item m="1" x="2866"/>
        <item m="1" x="2867"/>
        <item m="1" x="2869"/>
        <item m="1" x="2870"/>
        <item m="1" x="2871"/>
        <item m="1" x="2872"/>
        <item m="1" x="2873"/>
        <item m="1" x="2874"/>
        <item m="1" x="1934"/>
        <item m="1" x="2875"/>
        <item m="1" x="2877"/>
        <item m="1" x="2878"/>
        <item m="1" x="2879"/>
        <item m="1" x="2880"/>
        <item m="1" x="2881"/>
        <item m="1" x="2882"/>
        <item m="1" x="2884"/>
        <item m="1" x="2885"/>
        <item x="282"/>
        <item m="1" x="2887"/>
        <item m="1" x="2888"/>
        <item m="1" x="2889"/>
        <item m="1" x="2890"/>
        <item m="1" x="2891"/>
        <item m="1" x="2892"/>
        <item m="1" x="2893"/>
        <item m="1" x="2895"/>
        <item m="1" x="2896"/>
        <item m="1" x="2897"/>
        <item m="1" x="2899"/>
        <item m="1" x="2900"/>
        <item m="1" x="2901"/>
        <item m="1" x="2902"/>
        <item m="1" x="2903"/>
        <item m="1" x="2904"/>
        <item m="1" x="2905"/>
        <item m="1" x="2906"/>
        <item m="1" x="2907"/>
        <item m="1" x="2908"/>
        <item m="1" x="2909"/>
        <item m="1" x="2910"/>
        <item m="1" x="492"/>
        <item m="1" x="2911"/>
        <item x="440"/>
        <item m="1" x="2913"/>
        <item m="1" x="2914"/>
        <item m="1" x="2915"/>
        <item m="1" x="620"/>
        <item m="1" x="707"/>
        <item m="1" x="2917"/>
        <item m="1" x="2918"/>
        <item m="1" x="2919"/>
        <item m="1" x="2920"/>
        <item m="1" x="2921"/>
        <item m="1" x="2922"/>
        <item m="1" x="821"/>
        <item m="1" x="2923"/>
        <item x="323"/>
        <item m="1" x="2924"/>
        <item m="1" x="2925"/>
        <item m="1" x="2926"/>
        <item m="1" x="2927"/>
        <item m="1" x="2928"/>
        <item m="1" x="2929"/>
        <item m="1" x="2930"/>
        <item m="1" x="2931"/>
        <item m="1" x="2932"/>
        <item m="1" x="2933"/>
        <item m="1" x="2934"/>
        <item m="1" x="2935"/>
        <item m="1" x="2937"/>
        <item m="1" x="2938"/>
        <item m="1" x="2939"/>
        <item m="1" x="2940"/>
        <item m="1" x="2941"/>
        <item m="1" x="2942"/>
        <item m="1" x="2943"/>
        <item m="1" x="1603"/>
        <item m="1" x="2944"/>
        <item m="1" x="2945"/>
        <item m="1" x="2948"/>
        <item m="1" x="2949"/>
        <item m="1" x="2950"/>
        <item m="1" x="2951"/>
        <item x="441"/>
        <item m="1" x="2952"/>
        <item m="1" x="1502"/>
        <item m="1" x="2953"/>
        <item m="1" x="2954"/>
        <item m="1" x="2955"/>
        <item m="1" x="2956"/>
        <item m="1" x="2957"/>
        <item m="1" x="2958"/>
        <item m="1" x="2960"/>
        <item m="1" x="2961"/>
        <item m="1" x="2962"/>
        <item m="1" x="2963"/>
        <item m="1" x="2964"/>
        <item m="1" x="2965"/>
        <item m="1" x="2966"/>
        <item m="1" x="2967"/>
        <item x="48"/>
        <item m="1" x="1948"/>
        <item m="1" x="2968"/>
        <item m="1" x="2969"/>
        <item m="1" x="2970"/>
        <item m="1" x="2971"/>
        <item m="1" x="2972"/>
        <item m="1" x="2973"/>
        <item m="1" x="2974"/>
        <item m="1" x="2975"/>
        <item m="1" x="2501"/>
        <item m="1" x="2976"/>
        <item m="1" x="2977"/>
        <item m="1" x="2978"/>
        <item m="1" x="2979"/>
        <item m="1" x="2980"/>
        <item m="1" x="999"/>
        <item m="1" x="2981"/>
        <item m="1" x="2982"/>
        <item m="1" x="2983"/>
        <item x="166"/>
        <item m="1" x="2984"/>
        <item m="1" x="1546"/>
        <item m="1" x="2985"/>
        <item m="1" x="2987"/>
        <item m="1" x="2988"/>
        <item m="1" x="2989"/>
        <item m="1" x="2990"/>
        <item m="1" x="2991"/>
        <item m="1" x="2992"/>
        <item x="41"/>
        <item m="1" x="2993"/>
        <item m="1" x="2994"/>
        <item m="1" x="2995"/>
        <item m="1" x="2998"/>
        <item m="1" x="2999"/>
        <item m="1" x="3000"/>
        <item m="1" x="3001"/>
        <item m="1" x="3002"/>
        <item m="1" x="3003"/>
        <item m="1" x="3004"/>
        <item m="1" x="3005"/>
        <item m="1" x="3006"/>
        <item m="1" x="3008"/>
        <item m="1" x="3009"/>
        <item m="1" x="3010"/>
        <item m="1" x="3011"/>
        <item m="1" x="3012"/>
        <item m="1" x="3013"/>
        <item m="1" x="3014"/>
        <item m="1" x="3015"/>
        <item m="1" x="3016"/>
        <item m="1" x="3017"/>
        <item m="1" x="3018"/>
        <item m="1" x="3019"/>
        <item m="1" x="3020"/>
        <item m="1" x="3021"/>
        <item m="1" x="3022"/>
        <item m="1" x="3023"/>
        <item m="1" x="3024"/>
        <item m="1" x="3025"/>
        <item m="1" x="3027"/>
        <item m="1" x="3028"/>
        <item m="1" x="3029"/>
        <item m="1" x="3030"/>
        <item m="1" x="3031"/>
        <item m="1" x="3032"/>
        <item m="1" x="3033"/>
        <item m="1" x="3035"/>
        <item m="1" x="3036"/>
        <item m="1" x="3038"/>
        <item m="1" x="3039"/>
        <item m="1" x="3040"/>
        <item m="1" x="3041"/>
        <item m="1" x="3042"/>
        <item m="1" x="3043"/>
        <item m="1" x="3044"/>
        <item m="1" x="3045"/>
        <item m="1" x="2458"/>
        <item x="32"/>
        <item m="1" x="3046"/>
        <item m="1" x="3047"/>
        <item m="1" x="3048"/>
        <item m="1" x="3049"/>
        <item m="1" x="3050"/>
        <item m="1" x="3052"/>
        <item m="1" x="3053"/>
        <item m="1" x="3054"/>
        <item m="1" x="3055"/>
        <item m="1" x="909"/>
        <item m="1" x="3056"/>
        <item m="1" x="3057"/>
        <item m="1" x="3058"/>
        <item m="1" x="3059"/>
        <item m="1" x="3060"/>
        <item m="1" x="3061"/>
        <item m="1" x="3062"/>
        <item m="1" x="3063"/>
        <item m="1" x="3064"/>
        <item m="1" x="3065"/>
        <item m="1" x="3066"/>
        <item m="1" x="3067"/>
        <item m="1" x="3068"/>
        <item m="1" x="551"/>
        <item m="1" x="3069"/>
        <item m="1" x="3070"/>
        <item m="1" x="2238"/>
        <item m="1" x="3071"/>
        <item m="1" x="3072"/>
        <item m="1" x="3073"/>
        <item m="1" x="3074"/>
        <item m="1" x="3075"/>
        <item m="1" x="3076"/>
        <item m="1" x="3077"/>
        <item m="1" x="3078"/>
        <item m="1" x="3079"/>
        <item m="1" x="3080"/>
        <item m="1" x="3081"/>
        <item m="1" x="3082"/>
        <item m="1" x="3083"/>
        <item m="1" x="3084"/>
        <item m="1" x="3085"/>
        <item m="1" x="3086"/>
        <item m="1" x="3087"/>
        <item m="1" x="1010"/>
        <item m="1" x="3088"/>
        <item m="1" x="3089"/>
        <item m="1" x="3090"/>
        <item m="1" x="3091"/>
        <item m="1" x="3092"/>
        <item m="1" x="3093"/>
        <item m="1" x="624"/>
        <item m="1" x="3094"/>
        <item m="1" x="1541"/>
        <item m="1" x="3095"/>
        <item m="1" x="3096"/>
        <item m="1" x="3097"/>
        <item m="1" x="3098"/>
        <item x="78"/>
        <item m="1" x="3099"/>
        <item m="1" x="3100"/>
        <item m="1" x="3101"/>
        <item m="1" x="3102"/>
        <item m="1" x="3103"/>
        <item m="1" x="3104"/>
        <item m="1" x="3105"/>
        <item m="1" x="3106"/>
        <item m="1" x="3107"/>
        <item m="1" x="3108"/>
        <item m="1" x="3109"/>
        <item m="1" x="3110"/>
        <item m="1" x="3111"/>
        <item m="1" x="3112"/>
        <item m="1" x="1239"/>
        <item m="1" x="3113"/>
        <item m="1" x="3114"/>
        <item m="1" x="3115"/>
        <item m="1" x="3116"/>
        <item m="1" x="3117"/>
        <item m="1" x="3118"/>
        <item m="1" x="3119"/>
        <item m="1" x="3120"/>
        <item m="1" x="3121"/>
        <item m="1" x="3122"/>
        <item m="1" x="3123"/>
        <item m="1" x="3124"/>
        <item m="1" x="3125"/>
        <item m="1" x="3126"/>
        <item m="1" x="3127"/>
        <item m="1" x="3129"/>
        <item m="1" x="3130"/>
        <item x="390"/>
        <item m="1" x="3132"/>
        <item m="1" x="3133"/>
        <item m="1" x="3134"/>
        <item m="1" x="3135"/>
        <item m="1" x="3136"/>
        <item m="1" x="1343"/>
        <item m="1" x="3137"/>
        <item m="1" x="3138"/>
        <item m="1" x="3139"/>
        <item m="1" x="3140"/>
        <item m="1" x="3141"/>
        <item m="1" x="3142"/>
        <item m="1" x="3143"/>
        <item m="1" x="3145"/>
        <item m="1" x="3146"/>
        <item m="1" x="3147"/>
        <item m="1" x="3148"/>
        <item m="1" x="3149"/>
        <item m="1" x="3150"/>
        <item m="1" x="3151"/>
        <item m="1" x="3152"/>
        <item m="1" x="3153"/>
        <item m="1" x="3154"/>
        <item m="1" x="3155"/>
        <item m="1" x="3156"/>
        <item m="1" x="3157"/>
        <item m="1" x="3158"/>
        <item m="1" x="3159"/>
        <item m="1" x="3160"/>
        <item m="1" x="3161"/>
        <item m="1" x="3162"/>
        <item m="1" x="3163"/>
        <item m="1" x="3164"/>
        <item m="1" x="3165"/>
        <item m="1" x="3166"/>
        <item m="1" x="3167"/>
        <item m="1" x="3168"/>
        <item m="1" x="3169"/>
        <item m="1" x="3170"/>
        <item m="1" x="3171"/>
        <item m="1" x="1222"/>
        <item m="1" x="3172"/>
        <item m="1" x="3173"/>
        <item m="1" x="3174"/>
        <item m="1" x="3175"/>
        <item m="1" x="3176"/>
        <item m="1" x="3177"/>
        <item m="1" x="3178"/>
        <item m="1" x="3179"/>
        <item m="1" x="3180"/>
        <item m="1" x="3181"/>
        <item m="1" x="3182"/>
        <item m="1" x="3183"/>
        <item m="1" x="3184"/>
        <item x="121"/>
        <item m="1" x="3185"/>
        <item m="1" x="3186"/>
        <item m="1" x="3187"/>
        <item m="1" x="3188"/>
        <item m="1" x="3189"/>
        <item m="1" x="3190"/>
        <item m="1" x="3191"/>
        <item m="1" x="3193"/>
        <item m="1" x="3194"/>
        <item m="1" x="2550"/>
        <item m="1" x="3195"/>
        <item m="1" x="3196"/>
        <item m="1" x="3197"/>
        <item m="1" x="1761"/>
        <item m="1" x="3198"/>
        <item m="1" x="3199"/>
        <item m="1" x="1302"/>
        <item m="1" x="3200"/>
        <item m="1" x="3201"/>
        <item m="1" x="3202"/>
        <item m="1" x="3203"/>
        <item m="1" x="3204"/>
        <item m="1" x="3205"/>
        <item m="1" x="3206"/>
        <item m="1" x="3207"/>
        <item m="1" x="3208"/>
        <item m="1" x="3209"/>
        <item m="1" x="3210"/>
        <item m="1" x="3211"/>
        <item m="1" x="3213"/>
        <item m="1" x="3214"/>
        <item x="244"/>
        <item m="1" x="3215"/>
        <item m="1" x="3216"/>
        <item m="1" x="3217"/>
        <item m="1" x="3218"/>
        <item m="1" x="3219"/>
        <item m="1" x="3220"/>
        <item m="1" x="1892"/>
        <item m="1" x="3221"/>
        <item m="1" x="3222"/>
        <item m="1" x="3223"/>
        <item m="1" x="3224"/>
        <item m="1" x="3225"/>
        <item m="1" x="3226"/>
        <item m="1" x="3227"/>
        <item m="1" x="1376"/>
        <item m="1" x="3228"/>
        <item m="1" x="3229"/>
        <item m="1" x="3230"/>
        <item m="1" x="3231"/>
        <item m="1" x="3232"/>
        <item m="1" x="3233"/>
        <item m="1" x="3234"/>
        <item m="1" x="3235"/>
        <item m="1" x="3236"/>
        <item m="1" x="3237"/>
        <item m="1" x="3238"/>
        <item m="1" x="3239"/>
        <item m="1" x="3240"/>
        <item m="1" x="3241"/>
        <item m="1" x="3242"/>
        <item m="1" x="3243"/>
        <item m="1" x="3244"/>
        <item m="1" x="3247"/>
        <item m="1" x="3248"/>
        <item m="1" x="3249"/>
        <item m="1" x="3250"/>
        <item m="1" x="3251"/>
        <item m="1" x="3252"/>
        <item m="1" x="3253"/>
        <item m="1" x="1745"/>
        <item m="1" x="3254"/>
        <item m="1" x="3255"/>
        <item m="1" x="1508"/>
        <item m="1" x="3256"/>
        <item m="1" x="3257"/>
        <item m="1" x="3258"/>
        <item m="1" x="3259"/>
        <item m="1" x="3260"/>
        <item m="1" x="3261"/>
        <item m="1" x="3262"/>
        <item m="1" x="3263"/>
        <item m="1" x="3264"/>
        <item m="1" x="3265"/>
        <item m="1" x="3266"/>
        <item m="1" x="3267"/>
        <item m="1" x="3268"/>
        <item m="1" x="3269"/>
        <item m="1" x="3270"/>
        <item m="1" x="3271"/>
        <item m="1" x="3273"/>
        <item m="1" x="3274"/>
        <item m="1" x="3275"/>
        <item m="1" x="3276"/>
        <item m="1" x="3277"/>
        <item m="1" x="3278"/>
        <item m="1" x="3279"/>
        <item m="1" x="3280"/>
        <item m="1" x="2086"/>
        <item m="1" x="3281"/>
        <item m="1" x="3282"/>
        <item m="1" x="3283"/>
        <item m="1" x="3284"/>
        <item m="1" x="3285"/>
        <item m="1" x="3286"/>
        <item m="1" x="3287"/>
        <item m="1" x="3288"/>
        <item m="1" x="3289"/>
        <item m="1" x="3290"/>
        <item m="1" x="1639"/>
        <item m="1" x="3292"/>
        <item m="1" x="3293"/>
        <item m="1" x="3294"/>
        <item m="1" x="642"/>
        <item m="1" x="3295"/>
        <item m="1" x="3296"/>
        <item m="1" x="3297"/>
        <item m="1" x="3298"/>
        <item m="1" x="1352"/>
        <item m="1" x="543"/>
        <item m="1" x="3299"/>
        <item m="1" x="3300"/>
        <item m="1" x="3301"/>
        <item m="1" x="3302"/>
        <item m="1" x="484"/>
        <item m="1" x="3303"/>
        <item m="1" x="3304"/>
        <item m="1" x="3306"/>
        <item m="1" x="3307"/>
        <item m="1" x="3308"/>
        <item m="1" x="3309"/>
        <item m="1" x="3310"/>
        <item m="1" x="3311"/>
        <item m="1" x="3312"/>
        <item m="1" x="3313"/>
        <item m="1" x="3314"/>
        <item m="1" x="3315"/>
        <item m="1" x="3316"/>
        <item m="1" x="3317"/>
        <item m="1" x="3318"/>
        <item m="1" x="3319"/>
        <item m="1" x="3320"/>
        <item m="1" x="3321"/>
        <item m="1" x="3322"/>
        <item m="1" x="3323"/>
        <item m="1" x="3324"/>
        <item m="1" x="1384"/>
        <item m="1" x="752"/>
        <item m="1" x="3325"/>
        <item m="1" x="3326"/>
        <item m="1" x="3327"/>
        <item m="1" x="3328"/>
        <item m="1" x="3329"/>
        <item m="1" x="2309"/>
        <item m="1" x="3330"/>
        <item m="1" x="3331"/>
        <item m="1" x="3332"/>
        <item m="1" x="3333"/>
        <item m="1" x="3334"/>
        <item m="1" x="3335"/>
        <item m="1" x="3336"/>
        <item x="93"/>
        <item m="1" x="3337"/>
        <item m="1" x="3338"/>
        <item m="1" x="3339"/>
        <item m="1" x="3340"/>
        <item m="1" x="3341"/>
        <item m="1" x="3342"/>
        <item m="1" x="3343"/>
        <item m="1" x="3344"/>
        <item m="1" x="3345"/>
        <item m="1" x="3346"/>
        <item m="1" x="3347"/>
        <item m="1" x="3348"/>
        <item m="1" x="3349"/>
        <item m="1" x="3350"/>
        <item m="1" x="3351"/>
        <item m="1" x="3352"/>
        <item m="1" x="3353"/>
        <item m="1" x="3354"/>
        <item m="1" x="3355"/>
        <item m="1" x="3356"/>
        <item m="1" x="3357"/>
        <item m="1" x="3359"/>
        <item m="1" x="3360"/>
        <item m="1" x="3361"/>
        <item m="1" x="3363"/>
        <item m="1" x="3364"/>
        <item m="1" x="3365"/>
        <item m="1" x="3366"/>
        <item m="1" x="3367"/>
        <item m="1" x="3368"/>
        <item m="1" x="3369"/>
        <item m="1" x="3370"/>
        <item m="1" x="3371"/>
        <item m="1" x="1123"/>
        <item m="1" x="3372"/>
        <item m="1" x="633"/>
        <item m="1" x="3373"/>
        <item m="1" x="3374"/>
        <item m="1" x="3375"/>
        <item m="1" x="3376"/>
        <item m="1" x="3377"/>
        <item m="1" x="3378"/>
        <item m="1" x="3379"/>
        <item m="1" x="3380"/>
        <item m="1" x="3381"/>
        <item m="1" x="3382"/>
        <item m="1" x="3383"/>
        <item m="1" x="3384"/>
        <item m="1" x="3385"/>
        <item m="1" x="3386"/>
        <item m="1" x="3387"/>
        <item m="1" x="3390"/>
        <item m="1" x="3391"/>
        <item m="1" x="3392"/>
        <item m="1" x="3394"/>
        <item m="1" x="3395"/>
        <item m="1" x="3396"/>
        <item m="1" x="3397"/>
        <item m="1" x="3398"/>
        <item m="1" x="3399"/>
        <item m="1" x="3400"/>
        <item m="1" x="3401"/>
        <item m="1" x="3402"/>
        <item m="1" x="3403"/>
        <item m="1" x="3404"/>
        <item m="1" x="3405"/>
        <item m="1" x="3406"/>
        <item m="1" x="3407"/>
        <item m="1" x="3408"/>
        <item m="1" x="2055"/>
        <item m="1" x="3409"/>
        <item m="1" x="3410"/>
        <item m="1" x="3411"/>
        <item m="1" x="3412"/>
        <item m="1" x="3413"/>
        <item m="1" x="3414"/>
        <item m="1" x="3415"/>
        <item m="1" x="3416"/>
        <item m="1" x="3417"/>
        <item m="1" x="3418"/>
        <item m="1" x="3420"/>
        <item m="1" x="3421"/>
        <item m="1" x="3422"/>
        <item m="1" x="3423"/>
        <item m="1" x="3424"/>
        <item m="1" x="3425"/>
        <item m="1" x="3426"/>
        <item m="1" x="3427"/>
        <item m="1" x="3428"/>
        <item m="1" x="3429"/>
        <item m="1" x="3430"/>
        <item m="1" x="3431"/>
        <item m="1" x="3432"/>
        <item m="1" x="3433"/>
        <item m="1" x="3434"/>
        <item m="1" x="3435"/>
        <item m="1" x="3436"/>
        <item m="1" x="3437"/>
        <item m="1" x="3438"/>
        <item m="1" x="3439"/>
        <item m="1" x="3440"/>
        <item m="1" x="3441"/>
        <item m="1" x="3442"/>
        <item m="1" x="3443"/>
        <item m="1" x="3444"/>
        <item x="270"/>
        <item m="1" x="3446"/>
        <item m="1" x="3447"/>
        <item m="1" x="3448"/>
        <item m="1" x="3450"/>
        <item m="1" x="3451"/>
        <item m="1" x="3452"/>
        <item m="1" x="3453"/>
        <item m="1" x="3454"/>
        <item m="1" x="3455"/>
        <item m="1" x="3457"/>
        <item m="1" x="3458"/>
        <item m="1" x="3459"/>
        <item m="1" x="3460"/>
        <item m="1" x="3461"/>
        <item m="1" x="3462"/>
        <item m="1" x="3463"/>
        <item m="1" x="3464"/>
        <item m="1" x="1004"/>
        <item m="1" x="3467"/>
        <item m="1" x="3468"/>
        <item m="1" x="3469"/>
        <item m="1" x="3470"/>
        <item m="1" x="1054"/>
        <item m="1" x="3471"/>
        <item m="1" x="3472"/>
        <item m="1" x="3473"/>
        <item m="1" x="3474"/>
        <item m="1" x="3475"/>
        <item m="1" x="3476"/>
        <item m="1" x="3477"/>
        <item m="1" x="3478"/>
        <item m="1" x="3479"/>
        <item m="1" x="3480"/>
        <item m="1" x="3481"/>
        <item m="1" x="3482"/>
        <item m="1" x="3484"/>
        <item m="1" x="3485"/>
        <item m="1" x="3486"/>
        <item m="1" x="3487"/>
        <item m="1" x="3488"/>
        <item m="1" x="3489"/>
        <item m="1" x="3490"/>
        <item m="1" x="3491"/>
        <item m="1" x="3492"/>
        <item m="1" x="873"/>
        <item m="1" x="3493"/>
        <item m="1" x="3494"/>
        <item m="1" x="3495"/>
        <item m="1" x="3497"/>
        <item x="133"/>
        <item m="1" x="3498"/>
        <item m="1" x="3499"/>
        <item m="1" x="3501"/>
        <item m="1" x="3502"/>
        <item m="1" x="3503"/>
        <item m="1" x="3504"/>
        <item m="1" x="3505"/>
        <item m="1" x="3506"/>
        <item m="1" x="3507"/>
        <item m="1" x="3508"/>
        <item m="1" x="3509"/>
        <item m="1" x="3510"/>
        <item m="1" x="3511"/>
        <item m="1" x="3512"/>
        <item m="1" x="3513"/>
        <item m="1" x="3514"/>
        <item m="1" x="3515"/>
        <item m="1" x="3516"/>
        <item m="1" x="3517"/>
        <item m="1" x="3518"/>
        <item m="1" x="3519"/>
        <item m="1" x="1308"/>
        <item m="1" x="3520"/>
        <item m="1" x="3521"/>
        <item m="1" x="1582"/>
        <item m="1" x="3522"/>
        <item m="1" x="3523"/>
        <item m="1" x="3525"/>
        <item m="1" x="3526"/>
        <item m="1" x="3527"/>
        <item m="1" x="3528"/>
        <item m="1" x="3529"/>
        <item m="1" x="3530"/>
        <item m="1" x="3532"/>
        <item m="1" x="474"/>
        <item m="1" x="3533"/>
        <item m="1" x="3534"/>
        <item m="1" x="3535"/>
        <item m="1" x="3536"/>
        <item m="1" x="3537"/>
        <item m="1" x="3538"/>
        <item m="1" x="3540"/>
        <item m="1" x="3541"/>
        <item m="1" x="987"/>
        <item m="1" x="3542"/>
        <item m="1" x="3543"/>
        <item m="1" x="3544"/>
        <item m="1" x="3545"/>
        <item m="1" x="3546"/>
        <item m="1" x="3547"/>
        <item m="1" x="3548"/>
        <item m="1" x="3549"/>
        <item m="1" x="3550"/>
        <item m="1" x="3551"/>
        <item m="1" x="3552"/>
        <item m="1" x="3553"/>
        <item m="1" x="3554"/>
        <item m="1" x="3555"/>
        <item m="1" x="3556"/>
        <item m="1" x="3557"/>
        <item m="1" x="3561"/>
        <item m="1" x="3562"/>
        <item m="1" x="3563"/>
        <item m="1" x="3564"/>
        <item m="1" x="3565"/>
        <item m="1" x="2039"/>
        <item m="1" x="3566"/>
        <item m="1" x="3567"/>
        <item m="1" x="3568"/>
        <item m="1" x="3569"/>
        <item m="1" x="3570"/>
        <item m="1" x="3571"/>
        <item m="1" x="3572"/>
        <item m="1" x="3573"/>
        <item m="1" x="3574"/>
        <item m="1" x="3575"/>
        <item m="1" x="3576"/>
        <item m="1" x="3577"/>
        <item m="1" x="1648"/>
        <item m="1" x="3578"/>
        <item m="1" x="3581"/>
        <item m="1" x="3584"/>
        <item m="1" x="3585"/>
        <item m="1" x="3586"/>
        <item m="1" x="3588"/>
        <item m="1" x="3589"/>
        <item m="1" x="3590"/>
        <item m="1" x="3591"/>
        <item m="1" x="3592"/>
        <item m="1" x="3593"/>
        <item m="1" x="3594"/>
        <item m="1" x="3595"/>
        <item m="1" x="3596"/>
        <item m="1" x="3597"/>
        <item m="1" x="3598"/>
        <item m="1" x="3599"/>
        <item m="1" x="3600"/>
        <item m="1" x="1008"/>
        <item m="1" x="939"/>
        <item m="1" x="3601"/>
        <item m="1" x="3602"/>
        <item m="1" x="3603"/>
        <item m="1" x="3604"/>
        <item m="1" x="3605"/>
        <item m="1" x="3606"/>
        <item m="1" x="1558"/>
        <item m="1" x="3607"/>
        <item m="1" x="3608"/>
        <item m="1" x="3609"/>
        <item m="1" x="3611"/>
        <item m="1" x="3612"/>
        <item m="1" x="3614"/>
        <item m="1" x="2314"/>
        <item m="1" x="3616"/>
        <item m="1" x="3617"/>
        <item m="1" x="3618"/>
        <item m="1" x="3619"/>
        <item m="1" x="3620"/>
        <item m="1" x="3621"/>
        <item m="1" x="3622"/>
        <item m="1" x="2484"/>
        <item m="1" x="3623"/>
        <item m="1" x="3624"/>
        <item m="1" x="3625"/>
        <item m="1" x="3626"/>
        <item m="1" x="3627"/>
        <item m="1" x="3628"/>
        <item m="1" x="3629"/>
        <item m="1" x="3630"/>
        <item m="1" x="3631"/>
        <item m="1" x="3632"/>
        <item m="1" x="3634"/>
        <item m="1" x="3635"/>
        <item m="1" x="3637"/>
        <item m="1" x="3638"/>
        <item m="1" x="3639"/>
        <item m="1" x="3640"/>
        <item m="1" x="3641"/>
        <item m="1" x="3642"/>
        <item m="1" x="3643"/>
        <item m="1" x="3644"/>
        <item m="1" x="3645"/>
        <item m="1" x="3646"/>
        <item m="1" x="3647"/>
        <item m="1" x="3649"/>
        <item m="1" x="3650"/>
        <item m="1" x="3651"/>
        <item m="1" x="3652"/>
        <item m="1" x="3654"/>
        <item m="1" x="3655"/>
        <item m="1" x="3656"/>
        <item m="1" x="3657"/>
        <item m="1" x="3658"/>
        <item m="1" x="3659"/>
        <item m="1" x="3661"/>
        <item m="1" x="3664"/>
        <item m="1" x="3666"/>
        <item m="1" x="3668"/>
        <item m="1" x="3669"/>
        <item m="1" x="3671"/>
        <item m="1" x="3672"/>
        <item m="1" x="3674"/>
        <item m="1" x="1131"/>
        <item m="1" x="3675"/>
        <item m="1" x="3677"/>
        <item m="1" x="3678"/>
        <item m="1" x="3680"/>
        <item m="1" x="3681"/>
        <item m="1" x="1257"/>
        <item m="1" x="3684"/>
        <item m="1" x="3685"/>
        <item m="1" x="3686"/>
        <item m="1" x="3687"/>
        <item m="1" x="3688"/>
        <item m="1" x="3689"/>
        <item m="1" x="3690"/>
        <item m="1" x="3691"/>
        <item m="1" x="3693"/>
        <item m="1" x="3694"/>
        <item m="1" x="3696"/>
        <item m="1" x="3697"/>
        <item m="1" x="3698"/>
        <item m="1" x="3699"/>
        <item x="410"/>
        <item m="1" x="3700"/>
        <item m="1" x="3701"/>
        <item m="1" x="3702"/>
        <item m="1" x="3703"/>
        <item m="1" x="3704"/>
        <item m="1" x="3705"/>
        <item m="1" x="3706"/>
        <item m="1" x="3707"/>
        <item m="1" x="3708"/>
        <item m="1" x="3709"/>
        <item m="1" x="3710"/>
        <item m="1" x="3711"/>
        <item m="1" x="3713"/>
        <item m="1" x="3715"/>
        <item m="1" x="546"/>
        <item m="1" x="3718"/>
        <item m="1" x="4330"/>
        <item m="1" x="4331"/>
        <item m="1" x="4332"/>
        <item m="1" x="1146"/>
        <item m="1" x="4333"/>
        <item m="1" x="4334"/>
        <item m="1" x="4335"/>
        <item m="1" x="4336"/>
        <item m="1" x="4337"/>
        <item m="1" x="4338"/>
        <item m="1" x="1478"/>
        <item m="1" x="4339"/>
        <item m="1" x="4340"/>
        <item m="1" x="4341"/>
        <item x="342"/>
        <item m="1" x="4342"/>
        <item m="1" x="4343"/>
        <item m="1" x="4344"/>
        <item m="1" x="4345"/>
        <item m="1" x="4346"/>
        <item m="1" x="4347"/>
        <item m="1" x="4348"/>
        <item m="1" x="4349"/>
        <item m="1" x="4350"/>
        <item m="1" x="4351"/>
        <item m="1" x="4352"/>
        <item m="1" x="4353"/>
        <item m="1" x="4354"/>
        <item m="1" x="4355"/>
        <item m="1" x="4356"/>
        <item m="1" x="4357"/>
        <item m="1" x="4358"/>
        <item m="1" x="4359"/>
        <item m="1" x="2417"/>
        <item m="1" x="4360"/>
        <item m="1" x="4361"/>
        <item m="1" x="4362"/>
        <item m="1" x="4363"/>
        <item m="1" x="4364"/>
        <item m="1" x="4365"/>
        <item m="1" x="4366"/>
        <item m="1" x="4367"/>
        <item m="1" x="4368"/>
        <item m="1" x="491"/>
        <item m="1" x="4369"/>
        <item m="1" x="4370"/>
        <item m="1" x="4371"/>
        <item m="1" x="4372"/>
        <item m="1" x="4373"/>
        <item m="1" x="4374"/>
        <item m="1" x="4375"/>
        <item m="1" x="4376"/>
        <item m="1" x="4377"/>
        <item m="1" x="4378"/>
        <item m="1" x="4379"/>
        <item m="1" x="4380"/>
        <item m="1" x="4381"/>
        <item m="1" x="4382"/>
        <item m="1" x="4383"/>
        <item m="1" x="4384"/>
        <item m="1" x="4385"/>
        <item m="1" x="4386"/>
        <item m="1" x="4387"/>
        <item m="1" x="4388"/>
        <item m="1" x="2140"/>
        <item m="1" x="4389"/>
        <item m="1" x="4390"/>
        <item m="1" x="4391"/>
        <item m="1" x="4392"/>
        <item m="1" x="4393"/>
        <item m="1" x="4394"/>
        <item m="1" x="4395"/>
        <item m="1" x="4396"/>
        <item m="1" x="4397"/>
        <item m="1" x="4398"/>
        <item m="1" x="4399"/>
        <item m="1" x="4400"/>
        <item m="1" x="4401"/>
        <item m="1" x="794"/>
        <item m="1" x="4402"/>
        <item m="1" x="4403"/>
        <item m="1" x="4404"/>
        <item m="1" x="4405"/>
        <item m="1" x="4406"/>
        <item m="1" x="4407"/>
        <item m="1" x="4408"/>
        <item m="1" x="4409"/>
        <item m="1" x="4410"/>
        <item m="1" x="4411"/>
        <item m="1" x="4412"/>
        <item m="1" x="4413"/>
        <item m="1" x="4414"/>
        <item m="1" x="4415"/>
        <item m="1" x="4416"/>
        <item m="1" x="475"/>
        <item m="1" x="4417"/>
        <item m="1" x="4418"/>
        <item m="1" x="4419"/>
        <item m="1" x="4420"/>
        <item m="1" x="4421"/>
        <item m="1" x="4422"/>
        <item m="1" x="4423"/>
        <item m="1" x="1774"/>
        <item m="1" x="4424"/>
        <item m="1" x="4425"/>
        <item m="1" x="4426"/>
        <item m="1" x="4427"/>
        <item m="1" x="4428"/>
        <item m="1" x="4429"/>
        <item m="1" x="4430"/>
        <item m="1" x="4431"/>
        <item m="1" x="990"/>
        <item m="1" x="4432"/>
        <item m="1" x="4433"/>
        <item m="1" x="4434"/>
        <item m="1" x="4435"/>
        <item m="1" x="559"/>
        <item m="1" x="4436"/>
        <item m="1" x="4437"/>
        <item m="1" x="4438"/>
        <item m="1" x="4439"/>
        <item m="1" x="4440"/>
        <item m="1" x="4441"/>
        <item m="1" x="4442"/>
        <item m="1" x="4443"/>
        <item m="1" x="4444"/>
        <item m="1" x="4445"/>
        <item m="1" x="4446"/>
        <item m="1" x="4447"/>
        <item m="1" x="4448"/>
        <item m="1" x="1989"/>
        <item m="1" x="4449"/>
        <item m="1" x="4450"/>
        <item m="1" x="4451"/>
        <item m="1" x="4452"/>
        <item m="1" x="4453"/>
        <item m="1" x="4454"/>
        <item m="1" x="4455"/>
        <item m="1" x="4456"/>
        <item m="1" x="4457"/>
        <item m="1" x="4458"/>
        <item m="1" x="4459"/>
        <item m="1" x="4460"/>
        <item m="1" x="4461"/>
        <item m="1" x="4462"/>
        <item m="1" x="4463"/>
        <item m="1" x="4464"/>
        <item m="1" x="4465"/>
        <item m="1" x="4466"/>
        <item m="1" x="4467"/>
        <item m="1" x="4468"/>
        <item m="1" x="4469"/>
        <item m="1" x="4470"/>
        <item m="1" x="4471"/>
        <item m="1" x="4472"/>
        <item m="1" x="4473"/>
        <item x="451"/>
        <item m="1" x="4474"/>
        <item m="1" x="4475"/>
        <item m="1" x="4476"/>
        <item m="1" x="4477"/>
        <item m="1" x="4478"/>
        <item m="1" x="4479"/>
        <item m="1" x="4480"/>
        <item m="1" x="4481"/>
        <item m="1" x="4482"/>
        <item m="1" x="4483"/>
        <item m="1" x="4484"/>
        <item m="1" x="2492"/>
        <item m="1" x="4485"/>
        <item m="1" x="1323"/>
        <item m="1" x="4486"/>
        <item m="1" x="4487"/>
        <item m="1" x="1052"/>
        <item m="1" x="4488"/>
        <item m="1" x="4489"/>
        <item m="1" x="4490"/>
        <item m="1" x="4491"/>
        <item x="387"/>
        <item m="1" x="4492"/>
        <item m="1" x="4493"/>
        <item m="1" x="4494"/>
        <item m="1" x="4495"/>
        <item m="1" x="4496"/>
        <item m="1" x="4497"/>
        <item m="1" x="4498"/>
        <item m="1" x="4499"/>
        <item m="1" x="4500"/>
        <item m="1" x="4501"/>
        <item m="1" x="4502"/>
        <item m="1" x="4503"/>
        <item m="1" x="1547"/>
        <item m="1" x="4504"/>
        <item m="1" x="4505"/>
        <item m="1" x="4506"/>
        <item m="1" x="4507"/>
        <item m="1" x="4508"/>
        <item m="1" x="4509"/>
        <item m="1" x="4510"/>
        <item m="1" x="4511"/>
        <item m="1" x="4512"/>
        <item m="1" x="4513"/>
        <item m="1" x="1112"/>
        <item m="1" x="4514"/>
        <item m="1" x="4515"/>
        <item m="1" x="4516"/>
        <item m="1" x="4517"/>
        <item m="1" x="4518"/>
        <item m="1" x="4519"/>
        <item m="1" x="4520"/>
        <item m="1" x="4521"/>
        <item m="1" x="4522"/>
        <item m="1" x="4523"/>
        <item m="1" x="4524"/>
        <item m="1" x="4525"/>
        <item m="1" x="4526"/>
        <item m="1" x="4527"/>
        <item m="1" x="4528"/>
        <item m="1" x="4529"/>
        <item m="1" x="4530"/>
        <item m="1" x="4531"/>
        <item m="1" x="4532"/>
        <item m="1" x="4533"/>
        <item m="1" x="4534"/>
        <item m="1" x="4535"/>
        <item m="1" x="4536"/>
        <item m="1" x="4537"/>
        <item m="1" x="4538"/>
        <item m="1" x="4539"/>
        <item m="1" x="4540"/>
        <item m="1" x="4541"/>
        <item m="1" x="4542"/>
        <item m="1" x="4543"/>
        <item m="1" x="4544"/>
        <item m="1" x="4545"/>
        <item m="1" x="4546"/>
        <item m="1" x="4547"/>
        <item m="1" x="4548"/>
        <item m="1" x="1675"/>
        <item m="1" x="4549"/>
        <item m="1" x="4550"/>
        <item m="1" x="4551"/>
        <item m="1" x="4552"/>
        <item m="1" x="4553"/>
        <item m="1" x="4554"/>
        <item m="1" x="4555"/>
        <item m="1" x="4556"/>
        <item m="1" x="4557"/>
        <item m="1" x="4558"/>
        <item m="1" x="4559"/>
        <item m="1" x="4560"/>
        <item m="1" x="4561"/>
        <item m="1" x="1136"/>
        <item m="1" x="4562"/>
        <item m="1" x="4563"/>
        <item m="1" x="4564"/>
        <item m="1" x="1756"/>
        <item m="1" x="4565"/>
        <item m="1" x="4566"/>
        <item m="1" x="4567"/>
        <item m="1" x="4568"/>
        <item m="1" x="4569"/>
        <item m="1" x="540"/>
        <item m="1" x="4570"/>
        <item m="1" x="4571"/>
        <item m="1" x="1575"/>
        <item m="1" x="4572"/>
        <item m="1" x="4573"/>
        <item m="1" x="4574"/>
        <item m="1" x="4575"/>
        <item m="1" x="4576"/>
        <item m="1" x="4577"/>
        <item m="1" x="4578"/>
        <item m="1" x="4579"/>
        <item m="1" x="4580"/>
        <item m="1" x="4581"/>
        <item m="1" x="4582"/>
        <item m="1" x="4583"/>
        <item m="1" x="4584"/>
        <item m="1" x="4585"/>
        <item m="1" x="4586"/>
        <item m="1" x="4587"/>
        <item m="1" x="4588"/>
        <item m="1" x="4589"/>
        <item m="1" x="4590"/>
        <item m="1" x="4591"/>
        <item m="1" x="4592"/>
        <item m="1" x="4593"/>
        <item m="1" x="4594"/>
        <item m="1" x="4595"/>
        <item m="1" x="4596"/>
        <item m="1" x="4597"/>
        <item m="1" x="4598"/>
        <item m="1" x="4599"/>
        <item m="1" x="4600"/>
        <item m="1" x="4601"/>
        <item m="1" x="4602"/>
        <item m="1" x="4603"/>
        <item m="1" x="4604"/>
        <item m="1" x="4605"/>
        <item m="1" x="4606"/>
        <item m="1" x="4607"/>
        <item m="1" x="4608"/>
        <item m="1" x="4609"/>
        <item m="1" x="4610"/>
        <item m="1" x="4611"/>
        <item m="1" x="4612"/>
        <item m="1" x="4613"/>
        <item m="1" x="4614"/>
        <item m="1" x="4615"/>
        <item m="1" x="4616"/>
        <item m="1" x="4617"/>
        <item m="1" x="4618"/>
        <item m="1" x="4619"/>
        <item m="1" x="1230"/>
        <item m="1" x="2215"/>
        <item m="1" x="4620"/>
        <item m="1" x="4621"/>
        <item m="1" x="4622"/>
        <item m="1" x="4623"/>
        <item m="1" x="4624"/>
        <item m="1" x="4625"/>
        <item m="1" x="4626"/>
        <item m="1" x="4627"/>
        <item m="1" x="4628"/>
        <item m="1" x="4629"/>
        <item x="119"/>
        <item m="1" x="4630"/>
        <item m="1" x="4631"/>
        <item m="1" x="4632"/>
        <item m="1" x="4633"/>
        <item m="1" x="4634"/>
        <item m="1" x="4635"/>
        <item m="1" x="4636"/>
        <item m="1" x="4637"/>
        <item m="1" x="4638"/>
        <item m="1" x="4639"/>
        <item m="1" x="4640"/>
        <item m="1" x="4641"/>
        <item m="1" x="4642"/>
        <item m="1" x="4643"/>
        <item m="1" x="4644"/>
        <item m="1" x="2362"/>
        <item m="1" x="4645"/>
        <item m="1" x="4646"/>
        <item m="1" x="4647"/>
        <item m="1" x="4648"/>
        <item m="1" x="4649"/>
        <item m="1" x="4650"/>
        <item m="1" x="4651"/>
        <item m="1" x="4652"/>
        <item m="1" x="4653"/>
        <item m="1" x="4654"/>
        <item m="1" x="4655"/>
        <item m="1" x="4656"/>
        <item m="1" x="4657"/>
        <item m="1" x="4658"/>
        <item m="1" x="4659"/>
        <item m="1" x="4660"/>
        <item m="1" x="4661"/>
        <item m="1" x="4662"/>
        <item m="1" x="4663"/>
        <item m="1" x="4664"/>
        <item m="1" x="4665"/>
        <item m="1" x="4666"/>
        <item m="1" x="4667"/>
        <item m="1" x="4668"/>
        <item m="1" x="4669"/>
        <item m="1" x="4670"/>
        <item m="1" x="4671"/>
        <item m="1" x="4672"/>
        <item m="1" x="4673"/>
        <item m="1" x="4674"/>
        <item m="1" x="4675"/>
        <item m="1" x="4676"/>
        <item m="1" x="4677"/>
        <item m="1" x="4678"/>
        <item m="1" x="2300"/>
        <item m="1" x="4679"/>
        <item m="1" x="4680"/>
        <item m="1" x="4681"/>
        <item m="1" x="537"/>
        <item m="1" x="4682"/>
        <item m="1" x="4683"/>
        <item m="1" x="4684"/>
        <item m="1" x="4685"/>
        <item m="1" x="4686"/>
        <item m="1" x="4687"/>
        <item m="1" x="4688"/>
        <item m="1" x="4689"/>
        <item m="1" x="4690"/>
        <item m="1" x="4691"/>
        <item m="1" x="4692"/>
        <item x="271"/>
        <item m="1" x="1550"/>
        <item m="1" x="4693"/>
        <item m="1" x="4694"/>
        <item m="1" x="4695"/>
        <item m="1" x="2010"/>
        <item m="1" x="4696"/>
        <item m="1" x="4697"/>
        <item m="1" x="4698"/>
        <item m="1" x="4699"/>
        <item m="1" x="4700"/>
        <item m="1" x="4701"/>
        <item m="1" x="4702"/>
        <item m="1" x="4703"/>
        <item m="1" x="1777"/>
        <item m="1" x="4704"/>
        <item m="1" x="4705"/>
        <item m="1" x="4706"/>
        <item m="1" x="4707"/>
        <item m="1" x="4708"/>
        <item m="1" x="4709"/>
        <item m="1" x="4710"/>
        <item m="1" x="4711"/>
        <item m="1" x="4712"/>
        <item m="1" x="4713"/>
        <item m="1" x="4714"/>
        <item m="1" x="1516"/>
        <item m="1" x="4715"/>
        <item m="1" x="4716"/>
        <item m="1" x="4717"/>
        <item m="1" x="4718"/>
        <item m="1" x="4719"/>
        <item m="1" x="4720"/>
        <item m="1" x="4721"/>
        <item m="1" x="4722"/>
        <item m="1" x="4723"/>
        <item m="1" x="4724"/>
        <item m="1" x="4725"/>
        <item m="1" x="4726"/>
        <item m="1" x="4727"/>
        <item m="1" x="4728"/>
        <item x="325"/>
        <item m="1" x="4729"/>
        <item m="1" x="4730"/>
        <item m="1" x="4731"/>
        <item m="1" x="4732"/>
        <item m="1" x="4733"/>
        <item m="1" x="4734"/>
        <item m="1" x="4735"/>
        <item m="1" x="4736"/>
        <item m="1" x="4737"/>
        <item m="1" x="4738"/>
        <item m="1" x="4739"/>
        <item m="1" x="4740"/>
        <item m="1" x="4741"/>
        <item m="1" x="4742"/>
        <item m="1" x="4743"/>
        <item m="1" x="4744"/>
        <item m="1" x="4745"/>
        <item m="1" x="4746"/>
        <item m="1" x="4747"/>
        <item m="1" x="4748"/>
        <item m="1" x="4749"/>
        <item m="1" x="4750"/>
        <item m="1" x="4751"/>
        <item m="1" x="4752"/>
        <item m="1" x="1327"/>
        <item m="1" x="4753"/>
        <item m="1" x="4754"/>
        <item m="1" x="4755"/>
        <item m="1" x="4756"/>
        <item m="1" x="4757"/>
        <item m="1" x="4758"/>
        <item m="1" x="2403"/>
        <item m="1" x="4759"/>
        <item m="1" x="1972"/>
        <item m="1" x="4760"/>
        <item m="1" x="4761"/>
        <item m="1" x="4762"/>
        <item m="1" x="4763"/>
        <item m="1" x="4764"/>
        <item m="1" x="4765"/>
        <item m="1" x="4766"/>
        <item m="1" x="4767"/>
        <item m="1" x="4768"/>
        <item m="1" x="4769"/>
        <item m="1" x="4770"/>
        <item m="1" x="4771"/>
        <item m="1" x="4772"/>
        <item m="1" x="4773"/>
        <item m="1" x="4774"/>
        <item m="1" x="4775"/>
        <item m="1" x="4776"/>
        <item m="1" x="4777"/>
        <item m="1" x="4778"/>
        <item m="1" x="4779"/>
        <item m="1" x="4780"/>
        <item m="1" x="4781"/>
        <item m="1" x="4782"/>
        <item m="1" x="4783"/>
        <item m="1" x="4784"/>
        <item x="377"/>
        <item m="1" x="4785"/>
        <item m="1" x="2184"/>
        <item m="1" x="4786"/>
        <item m="1" x="4787"/>
        <item m="1" x="4788"/>
        <item m="1" x="4789"/>
        <item m="1" x="1891"/>
        <item m="1" x="4790"/>
        <item m="1" x="1227"/>
        <item m="1" x="4791"/>
        <item m="1" x="4792"/>
        <item m="1" x="4793"/>
        <item m="1" x="4794"/>
        <item m="1" x="4795"/>
        <item m="1" x="4796"/>
        <item m="1" x="4797"/>
        <item m="1" x="4798"/>
        <item m="1" x="4799"/>
        <item m="1" x="4800"/>
        <item m="1" x="4801"/>
        <item m="1" x="4802"/>
        <item m="1" x="4803"/>
        <item x="142"/>
        <item m="1" x="4804"/>
        <item m="1" x="4805"/>
        <item m="1" x="4806"/>
        <item m="1" x="4807"/>
        <item m="1" x="901"/>
        <item m="1" x="4808"/>
        <item m="1" x="4809"/>
        <item m="1" x="4810"/>
        <item m="1" x="2388"/>
        <item m="1" x="4811"/>
        <item m="1" x="4812"/>
        <item m="1" x="4813"/>
        <item m="1" x="4814"/>
        <item m="1" x="585"/>
        <item m="1" x="4815"/>
        <item m="1" x="4816"/>
        <item m="1" x="4817"/>
        <item m="1" x="4818"/>
        <item m="1" x="4819"/>
        <item m="1" x="4820"/>
        <item m="1" x="4821"/>
        <item m="1" x="4822"/>
        <item m="1" x="4823"/>
        <item m="1" x="4824"/>
        <item m="1" x="4825"/>
        <item m="1" x="4826"/>
        <item m="1" x="4827"/>
        <item m="1" x="4828"/>
        <item m="1" x="4829"/>
        <item m="1" x="4830"/>
        <item m="1" x="4831"/>
        <item m="1" x="4832"/>
        <item m="1" x="4833"/>
        <item m="1" x="4834"/>
        <item m="1" x="4835"/>
        <item m="1" x="4836"/>
        <item m="1" x="4837"/>
        <item m="1" x="4838"/>
        <item m="1" x="4839"/>
        <item m="1" x="4840"/>
        <item m="1" x="1235"/>
        <item m="1" x="4841"/>
        <item m="1" x="4842"/>
        <item x="456"/>
        <item m="1" x="4843"/>
        <item m="1" x="4844"/>
        <item m="1" x="4845"/>
        <item m="1" x="1311"/>
        <item m="1" x="4846"/>
        <item m="1" x="4847"/>
        <item m="1" x="4848"/>
        <item m="1" x="1330"/>
        <item m="1" x="4849"/>
        <item m="1" x="4850"/>
        <item m="1" x="4851"/>
        <item m="1" x="4852"/>
        <item m="1" x="1111"/>
        <item m="1" x="4853"/>
        <item m="1" x="4854"/>
        <item m="1" x="1160"/>
        <item m="1" x="4855"/>
        <item m="1" x="4856"/>
        <item m="1" x="4857"/>
        <item m="1" x="4858"/>
        <item m="1" x="4859"/>
        <item m="1" x="4860"/>
        <item m="1" x="4861"/>
        <item x="114"/>
        <item m="1" x="4862"/>
        <item m="1" x="4863"/>
        <item m="1" x="4864"/>
        <item m="1" x="4865"/>
        <item m="1" x="4866"/>
        <item m="1" x="4867"/>
        <item x="314"/>
        <item m="1" x="4868"/>
        <item m="1" x="2053"/>
        <item m="1" x="4869"/>
        <item m="1" x="4870"/>
        <item m="1" x="4871"/>
        <item m="1" x="4872"/>
        <item m="1" x="4873"/>
        <item m="1" x="4874"/>
        <item m="1" x="4875"/>
        <item m="1" x="4876"/>
        <item m="1" x="4877"/>
        <item m="1" x="4878"/>
        <item m="1" x="4879"/>
        <item m="1" x="4880"/>
        <item m="1" x="4881"/>
        <item m="1" x="4882"/>
        <item m="1" x="4883"/>
        <item m="1" x="4884"/>
        <item m="1" x="4885"/>
        <item m="1" x="4886"/>
        <item m="1" x="4887"/>
        <item m="1" x="4888"/>
        <item m="1" x="4889"/>
        <item m="1" x="4890"/>
        <item m="1" x="4891"/>
        <item m="1" x="4892"/>
        <item m="1" x="4893"/>
        <item m="1" x="4894"/>
        <item m="1" x="4895"/>
        <item m="1" x="4896"/>
        <item m="1" x="4897"/>
        <item m="1" x="4898"/>
        <item m="1" x="1757"/>
        <item m="1" x="4899"/>
        <item m="1" x="4900"/>
        <item m="1" x="4901"/>
        <item m="1" x="4902"/>
        <item m="1" x="4903"/>
        <item m="1" x="4904"/>
        <item m="1" x="4905"/>
        <item m="1" x="4906"/>
        <item m="1" x="583"/>
        <item m="1" x="1165"/>
        <item m="1" x="4907"/>
        <item m="1" x="2212"/>
        <item m="1" x="4908"/>
        <item m="1" x="4909"/>
        <item m="1" x="4910"/>
        <item m="1" x="2412"/>
        <item m="1" x="660"/>
        <item m="1" x="4911"/>
        <item m="1" x="4912"/>
        <item m="1" x="4913"/>
        <item m="1" x="4914"/>
        <item m="1" x="2548"/>
        <item m="1" x="4915"/>
        <item m="1" x="4916"/>
        <item m="1" x="4917"/>
        <item m="1" x="4918"/>
        <item m="1" x="4919"/>
        <item m="1" x="4920"/>
        <item m="1" x="4921"/>
        <item m="1" x="4922"/>
        <item m="1" x="4923"/>
        <item m="1" x="4924"/>
        <item m="1" x="4925"/>
        <item m="1" x="4926"/>
        <item m="1" x="1626"/>
        <item m="1" x="988"/>
        <item m="1" x="4927"/>
        <item m="1" x="4928"/>
        <item m="1" x="4929"/>
        <item m="1" x="4930"/>
        <item m="1" x="4931"/>
        <item m="1" x="4932"/>
        <item m="1" x="4933"/>
        <item m="1" x="4934"/>
        <item m="1" x="2243"/>
        <item m="1" x="4935"/>
        <item m="1" x="4936"/>
        <item m="1" x="4937"/>
        <item m="1" x="4938"/>
        <item m="1" x="4939"/>
        <item m="1" x="4940"/>
        <item m="1" x="4941"/>
        <item m="1" x="2176"/>
        <item m="1" x="4942"/>
        <item x="312"/>
        <item m="1" x="4943"/>
        <item x="175"/>
        <item m="1" x="4944"/>
        <item m="1" x="4945"/>
        <item m="1" x="4946"/>
        <item m="1" x="4947"/>
        <item m="1" x="4948"/>
        <item m="1" x="4949"/>
        <item m="1" x="4950"/>
        <item m="1" x="4951"/>
        <item m="1" x="4952"/>
        <item m="1" x="4953"/>
        <item m="1" x="4954"/>
        <item m="1" x="4955"/>
        <item m="1" x="4956"/>
        <item m="1" x="4957"/>
        <item m="1" x="4958"/>
        <item m="1" x="2195"/>
        <item m="1" x="4959"/>
        <item m="1" x="4960"/>
        <item m="1" x="4961"/>
        <item m="1" x="4962"/>
        <item m="1" x="4963"/>
        <item m="1" x="1990"/>
        <item m="1" x="4964"/>
        <item m="1" x="4965"/>
        <item m="1" x="4966"/>
        <item m="1" x="4967"/>
        <item m="1" x="4968"/>
        <item m="1" x="4969"/>
        <item m="1" x="4970"/>
        <item m="1" x="4971"/>
        <item m="1" x="4972"/>
        <item m="1" x="4973"/>
        <item m="1" x="1188"/>
        <item m="1" x="4974"/>
        <item m="1" x="4975"/>
        <item m="1" x="4976"/>
        <item m="1" x="4977"/>
        <item m="1" x="4978"/>
        <item m="1" x="4979"/>
        <item m="1" x="4980"/>
        <item m="1" x="4981"/>
        <item m="1" x="4982"/>
        <item m="1" x="4983"/>
        <item m="1" x="4984"/>
        <item m="1" x="4985"/>
        <item m="1" x="4986"/>
        <item m="1" x="4987"/>
        <item m="1" x="4988"/>
        <item m="1" x="4989"/>
        <item m="1" x="4990"/>
        <item m="1" x="4991"/>
        <item m="1" x="4992"/>
        <item m="1" x="4993"/>
        <item m="1" x="4994"/>
        <item m="1" x="4995"/>
        <item m="1" x="4996"/>
        <item m="1" x="4997"/>
        <item m="1" x="4998"/>
        <item m="1" x="4999"/>
        <item m="1" x="5000"/>
        <item m="1" x="5001"/>
        <item m="1" x="5002"/>
        <item m="1" x="1280"/>
        <item m="1" x="5003"/>
        <item m="1" x="5004"/>
        <item m="1" x="5005"/>
        <item m="1" x="5006"/>
        <item m="1" x="5007"/>
        <item m="1" x="5008"/>
        <item m="1" x="5009"/>
        <item m="1" x="5010"/>
        <item m="1" x="5011"/>
        <item m="1" x="5012"/>
        <item m="1" x="5013"/>
        <item m="1" x="5014"/>
        <item m="1" x="5015"/>
        <item m="1" x="5016"/>
        <item m="1" x="5017"/>
        <item m="1" x="5018"/>
        <item m="1" x="5019"/>
        <item m="1" x="5020"/>
        <item m="1" x="5021"/>
        <item m="1" x="5022"/>
        <item m="1" x="5023"/>
        <item m="1" x="5024"/>
        <item m="1" x="5025"/>
        <item m="1" x="5026"/>
        <item m="1" x="5027"/>
        <item m="1" x="5028"/>
        <item m="1" x="5029"/>
        <item m="1" x="5030"/>
        <item m="1" x="5031"/>
        <item m="1" x="5032"/>
        <item m="1" x="5033"/>
        <item m="1" x="5034"/>
        <item m="1" x="5035"/>
        <item m="1" x="5036"/>
        <item x="168"/>
        <item m="1" x="5037"/>
        <item m="1" x="5038"/>
        <item m="1" x="5039"/>
        <item m="1" x="5040"/>
        <item m="1" x="5041"/>
        <item m="1" x="5042"/>
        <item m="1" x="5043"/>
        <item m="1" x="5044"/>
        <item m="1" x="5045"/>
        <item m="1" x="5046"/>
        <item m="1" x="5047"/>
        <item m="1" x="2536"/>
        <item m="1" x="5048"/>
        <item m="1" x="5049"/>
        <item m="1" x="5050"/>
        <item m="1" x="5051"/>
        <item x="239"/>
        <item m="1" x="5052"/>
        <item m="1" x="5053"/>
        <item m="1" x="5054"/>
        <item m="1" x="5055"/>
        <item m="1" x="5056"/>
        <item m="1" x="5057"/>
        <item m="1" x="5058"/>
        <item m="1" x="5059"/>
        <item m="1" x="5060"/>
        <item m="1" x="5061"/>
        <item m="1" x="5062"/>
        <item m="1" x="5063"/>
        <item m="1" x="1372"/>
        <item m="1" x="5064"/>
        <item m="1" x="5065"/>
        <item m="1" x="5066"/>
        <item m="1" x="5067"/>
        <item m="1" x="5068"/>
        <item m="1" x="5069"/>
        <item m="1" x="5070"/>
        <item m="1" x="5071"/>
        <item m="1" x="5072"/>
        <item m="1" x="2304"/>
        <item m="1" x="5073"/>
        <item m="1" x="2440"/>
        <item m="1" x="1195"/>
        <item m="1" x="5074"/>
        <item m="1" x="5075"/>
        <item m="1" x="1491"/>
        <item m="1" x="5076"/>
        <item m="1" x="5077"/>
        <item m="1" x="5078"/>
        <item m="1" x="5079"/>
        <item m="1" x="5080"/>
        <item m="1" x="5081"/>
        <item x="186"/>
        <item m="1" x="5082"/>
        <item m="1" x="5083"/>
        <item m="1" x="5084"/>
        <item m="1" x="5085"/>
        <item m="1" x="5086"/>
        <item m="1" x="5087"/>
        <item m="1" x="5088"/>
        <item m="1" x="5089"/>
        <item m="1" x="5090"/>
        <item m="1" x="5091"/>
        <item m="1" x="5092"/>
        <item m="1" x="5093"/>
        <item m="1" x="5094"/>
        <item m="1" x="737"/>
        <item m="1" x="5095"/>
        <item m="1" x="5096"/>
        <item m="1" x="5097"/>
        <item m="1" x="5098"/>
        <item m="1" x="5099"/>
        <item m="1" x="5100"/>
        <item m="1" x="5101"/>
        <item m="1" x="5102"/>
        <item m="1" x="5103"/>
        <item m="1" x="5104"/>
        <item m="1" x="5105"/>
        <item m="1" x="5106"/>
        <item m="1" x="5107"/>
        <item m="1" x="5108"/>
        <item m="1" x="5109"/>
        <item m="1" x="5110"/>
        <item m="1" x="5111"/>
        <item m="1" x="5112"/>
        <item m="1" x="5113"/>
        <item x="148"/>
        <item m="1" x="5114"/>
        <item m="1" x="5115"/>
        <item m="1" x="5116"/>
        <item m="1" x="5117"/>
        <item m="1" x="5118"/>
        <item m="1" x="5119"/>
        <item m="1" x="5120"/>
        <item m="1" x="5121"/>
        <item m="1" x="5122"/>
        <item m="1" x="5123"/>
        <item m="1" x="5124"/>
        <item m="1" x="5125"/>
        <item m="1" x="5126"/>
        <item m="1" x="5127"/>
        <item m="1" x="5128"/>
        <item m="1" x="5129"/>
        <item m="1" x="5130"/>
        <item m="1" x="5131"/>
        <item m="1" x="5132"/>
        <item m="1" x="5133"/>
        <item m="1" x="5134"/>
        <item m="1" x="5135"/>
        <item m="1" x="5136"/>
        <item m="1" x="5137"/>
        <item m="1" x="5138"/>
        <item m="1" x="1150"/>
        <item m="1" x="5139"/>
        <item m="1" x="5140"/>
        <item m="1" x="5141"/>
        <item m="1" x="5142"/>
        <item m="1" x="5143"/>
        <item m="1" x="5144"/>
        <item m="1" x="5145"/>
        <item m="1" x="5146"/>
        <item m="1" x="5147"/>
        <item m="1" x="5148"/>
        <item m="1" x="5149"/>
        <item m="1" x="5150"/>
        <item m="1" x="5151"/>
        <item m="1" x="5152"/>
        <item m="1" x="5153"/>
        <item m="1" x="5154"/>
        <item m="1" x="5155"/>
        <item m="1" x="5156"/>
        <item m="1" x="5157"/>
        <item m="1" x="5158"/>
        <item m="1" x="5159"/>
        <item m="1" x="5160"/>
        <item m="1" x="5161"/>
        <item m="1" x="5162"/>
        <item m="1" x="5163"/>
        <item m="1" x="5164"/>
        <item m="1" x="5165"/>
        <item m="1" x="5166"/>
        <item m="1" x="5167"/>
        <item m="1" x="5168"/>
        <item m="1" x="5169"/>
        <item m="1" x="5170"/>
        <item m="1" x="5171"/>
        <item m="1" x="5172"/>
        <item m="1" x="5173"/>
        <item m="1" x="5174"/>
        <item m="1" x="5175"/>
        <item m="1" x="5176"/>
        <item m="1" x="5177"/>
        <item m="1" x="5178"/>
        <item m="1" x="1854"/>
        <item m="1" x="5179"/>
        <item m="1" x="5180"/>
        <item m="1" x="5181"/>
        <item m="1" x="5182"/>
        <item m="1" x="5183"/>
        <item m="1" x="5184"/>
        <item m="1" x="5185"/>
        <item m="1" x="5186"/>
        <item m="1" x="5187"/>
        <item m="1" x="5188"/>
        <item m="1" x="5189"/>
        <item m="1" x="5190"/>
        <item m="1" x="5191"/>
        <item m="1" x="5192"/>
        <item m="1" x="5193"/>
        <item m="1" x="5194"/>
        <item m="1" x="5195"/>
        <item m="1" x="5196"/>
        <item m="1" x="5197"/>
        <item m="1" x="5198"/>
        <item m="1" x="5199"/>
        <item m="1" x="5200"/>
        <item m="1" x="5201"/>
        <item m="1" x="2107"/>
        <item m="1" x="5202"/>
        <item m="1" x="5203"/>
        <item m="1" x="5204"/>
        <item m="1" x="5205"/>
        <item m="1" x="5206"/>
        <item m="1" x="5207"/>
        <item m="1" x="5208"/>
        <item m="1" x="5209"/>
        <item m="1" x="5210"/>
        <item m="1" x="5211"/>
        <item m="1" x="5212"/>
        <item m="1" x="5213"/>
        <item m="1" x="5214"/>
        <item m="1" x="5215"/>
        <item m="1" x="5216"/>
        <item m="1" x="5217"/>
        <item m="1" x="5218"/>
        <item m="1" x="5219"/>
        <item m="1" x="5220"/>
        <item m="1" x="5221"/>
        <item m="1" x="5222"/>
        <item m="1" x="5223"/>
        <item m="1" x="5224"/>
        <item m="1" x="5225"/>
        <item m="1" x="5226"/>
        <item m="1" x="5227"/>
        <item m="1" x="5228"/>
        <item m="1" x="5229"/>
        <item m="1" x="5230"/>
        <item m="1" x="5231"/>
        <item m="1" x="5232"/>
        <item m="1" x="1832"/>
        <item m="1" x="5233"/>
        <item m="1" x="5234"/>
        <item m="1" x="5235"/>
        <item m="1" x="5236"/>
        <item m="1" x="5237"/>
        <item m="1" x="1692"/>
        <item m="1" x="5238"/>
        <item m="1" x="5239"/>
        <item m="1" x="5240"/>
        <item m="1" x="5241"/>
        <item m="1" x="5242"/>
        <item m="1" x="5243"/>
        <item m="1" x="1728"/>
        <item m="1" x="5244"/>
        <item m="1" x="5245"/>
        <item m="1" x="5246"/>
        <item m="1" x="5247"/>
        <item m="1" x="5248"/>
        <item m="1" x="5249"/>
        <item m="1" x="5250"/>
        <item m="1" x="5251"/>
        <item m="1" x="5252"/>
        <item x="320"/>
        <item m="1" x="5253"/>
        <item m="1" x="5254"/>
        <item m="1" x="5255"/>
        <item m="1" x="5256"/>
        <item m="1" x="1225"/>
        <item m="1" x="5257"/>
        <item x="416"/>
        <item m="1" x="5258"/>
        <item m="1" x="5259"/>
        <item m="1" x="1124"/>
        <item m="1" x="2067"/>
        <item m="1" x="5260"/>
        <item m="1" x="5261"/>
        <item m="1" x="5262"/>
        <item m="1" x="5263"/>
        <item m="1" x="5264"/>
        <item m="1" x="5265"/>
        <item m="1" x="5266"/>
        <item m="1" x="5267"/>
        <item m="1" x="1226"/>
        <item m="1" x="5268"/>
        <item m="1" x="5269"/>
        <item m="1" x="5270"/>
        <item m="1" x="5271"/>
        <item m="1" x="5272"/>
        <item m="1" x="5273"/>
        <item m="1" x="5274"/>
        <item m="1" x="5275"/>
        <item m="1" x="5276"/>
        <item m="1" x="5277"/>
        <item m="1" x="5278"/>
        <item m="1" x="5279"/>
        <item m="1" x="5280"/>
        <item m="1" x="5281"/>
        <item m="1" x="5282"/>
        <item m="1" x="5283"/>
        <item m="1" x="5284"/>
        <item m="1" x="5285"/>
        <item m="1" x="5286"/>
        <item m="1" x="5287"/>
        <item m="1" x="5288"/>
        <item m="1" x="5289"/>
        <item m="1" x="5290"/>
        <item m="1" x="5291"/>
        <item m="1" x="5292"/>
        <item m="1" x="5293"/>
        <item m="1" x="5294"/>
        <item m="1" x="805"/>
        <item m="1" x="5295"/>
        <item m="1" x="5296"/>
        <item m="1" x="1526"/>
        <item m="1" x="5297"/>
        <item m="1" x="5298"/>
        <item m="1" x="5299"/>
        <item m="1" x="5300"/>
        <item m="1" x="5301"/>
        <item m="1" x="5302"/>
        <item m="1" x="5303"/>
        <item x="86"/>
        <item m="1" x="5304"/>
        <item m="1" x="5305"/>
        <item m="1" x="5306"/>
        <item m="1" x="5307"/>
        <item m="1" x="5308"/>
        <item m="1" x="5309"/>
        <item m="1" x="5310"/>
        <item m="1" x="5311"/>
        <item m="1" x="5312"/>
        <item m="1" x="1812"/>
        <item m="1" x="5313"/>
        <item m="1" x="5314"/>
        <item m="1" x="5315"/>
        <item m="1" x="5316"/>
        <item m="1" x="5317"/>
        <item m="1" x="5318"/>
        <item m="1" x="5319"/>
        <item m="1" x="5320"/>
        <item m="1" x="5321"/>
        <item m="1" x="5322"/>
        <item m="1" x="5323"/>
        <item m="1" x="5324"/>
        <item m="1" x="5325"/>
        <item m="1" x="5326"/>
        <item m="1" x="5327"/>
        <item m="1" x="5328"/>
        <item m="1" x="1129"/>
        <item m="1" x="5329"/>
        <item m="1" x="5330"/>
        <item m="1" x="5331"/>
        <item m="1" x="5332"/>
        <item m="1" x="5333"/>
        <item m="1" x="5334"/>
        <item m="1" x="5335"/>
        <item m="1" x="5336"/>
        <item m="1" x="5337"/>
        <item m="1" x="5338"/>
        <item m="1" x="5339"/>
        <item m="1" x="5340"/>
        <item m="1" x="5341"/>
        <item m="1" x="5342"/>
        <item m="1" x="5343"/>
        <item m="1" x="5344"/>
        <item m="1" x="5345"/>
        <item x="340"/>
        <item m="1" x="5346"/>
        <item m="1" x="5347"/>
        <item m="1" x="1074"/>
        <item m="1" x="5348"/>
        <item m="1" x="5349"/>
        <item m="1" x="5350"/>
        <item m="1" x="5351"/>
        <item m="1" x="1492"/>
        <item m="1" x="5352"/>
        <item m="1" x="5353"/>
        <item m="1" x="5354"/>
        <item m="1" x="5355"/>
        <item m="1" x="5356"/>
        <item m="1" x="1133"/>
        <item m="1" x="5357"/>
        <item m="1" x="5358"/>
        <item m="1" x="5359"/>
        <item m="1" x="5360"/>
        <item m="1" x="5361"/>
        <item m="1" x="5362"/>
        <item m="1" x="5363"/>
        <item m="1" x="5364"/>
        <item m="1" x="675"/>
        <item m="1" x="5365"/>
        <item m="1" x="5366"/>
        <item m="1" x="5367"/>
        <item m="1" x="5368"/>
        <item m="1" x="5369"/>
        <item m="1" x="5370"/>
        <item m="1" x="5371"/>
        <item m="1" x="5372"/>
        <item m="1" x="5373"/>
        <item m="1" x="5374"/>
        <item m="1" x="2035"/>
        <item m="1" x="5375"/>
        <item m="1" x="5376"/>
        <item m="1" x="5377"/>
        <item m="1" x="5378"/>
        <item m="1" x="5379"/>
        <item m="1" x="1544"/>
        <item m="1" x="5380"/>
        <item m="1" x="5381"/>
        <item m="1" x="5382"/>
        <item m="1" x="5383"/>
        <item m="1" x="2020"/>
        <item m="1" x="5384"/>
        <item m="1" x="5385"/>
        <item m="1" x="5386"/>
        <item m="1" x="5387"/>
        <item m="1" x="5388"/>
        <item m="1" x="5389"/>
        <item m="1" x="5390"/>
        <item m="1" x="5391"/>
        <item m="1" x="5392"/>
        <item m="1" x="2030"/>
        <item m="1" x="5393"/>
        <item m="1" x="5394"/>
        <item m="1" x="5395"/>
        <item m="1" x="1113"/>
        <item m="1" x="5396"/>
        <item m="1" x="5397"/>
        <item m="1" x="5398"/>
        <item m="1" x="5399"/>
        <item m="1" x="5400"/>
        <item m="1" x="5401"/>
        <item m="1" x="5402"/>
        <item m="1" x="5403"/>
        <item m="1" x="5404"/>
        <item m="1" x="5405"/>
        <item m="1" x="5406"/>
        <item m="1" x="5407"/>
        <item m="1" x="5408"/>
        <item m="1" x="5409"/>
        <item m="1" x="5410"/>
        <item m="1" x="5411"/>
        <item m="1" x="5412"/>
        <item m="1" x="5413"/>
        <item m="1" x="5414"/>
        <item m="1" x="5415"/>
        <item m="1" x="5416"/>
        <item m="1" x="5417"/>
        <item m="1" x="5418"/>
        <item m="1" x="5419"/>
        <item m="1" x="5420"/>
        <item m="1" x="5421"/>
        <item m="1" x="5422"/>
        <item m="1" x="1766"/>
        <item m="1" x="5423"/>
        <item m="1" x="1827"/>
        <item m="1" x="2498"/>
        <item m="1" x="5424"/>
        <item m="1" x="5425"/>
        <item m="1" x="5426"/>
        <item m="1" x="5427"/>
        <item m="1" x="5428"/>
        <item m="1" x="5429"/>
        <item m="1" x="5430"/>
        <item x="131"/>
        <item m="1" x="5431"/>
        <item m="1" x="5432"/>
        <item m="1" x="5433"/>
        <item m="1" x="2438"/>
        <item m="1" x="5434"/>
        <item m="1" x="5435"/>
        <item m="1" x="5436"/>
        <item m="1" x="5437"/>
        <item m="1" x="5438"/>
        <item m="1" x="5440"/>
        <item m="1" x="944"/>
        <item m="1" x="5441"/>
        <item m="1" x="665"/>
        <item m="1" x="5442"/>
        <item m="1" x="2064"/>
        <item m="1" x="5443"/>
        <item m="1" x="5444"/>
        <item m="1" x="1089"/>
        <item m="1" x="5445"/>
        <item m="1" x="5446"/>
        <item m="1" x="5447"/>
        <item m="1" x="5448"/>
        <item m="1" x="5449"/>
        <item m="1" x="5450"/>
        <item m="1" x="5451"/>
        <item m="1" x="5452"/>
        <item m="1" x="5453"/>
        <item m="1" x="5454"/>
        <item m="1" x="5455"/>
        <item m="1" x="5456"/>
        <item m="1" x="5457"/>
        <item m="1" x="5458"/>
        <item m="1" x="5459"/>
        <item m="1" x="5460"/>
        <item m="1" x="2325"/>
        <item m="1" x="5461"/>
        <item m="1" x="736"/>
        <item m="1" x="1540"/>
        <item m="1" x="5462"/>
        <item m="1" x="5463"/>
        <item m="1" x="5464"/>
        <item m="1" x="5465"/>
        <item m="1" x="5466"/>
        <item m="1" x="5467"/>
        <item m="1" x="5468"/>
        <item m="1" x="5469"/>
        <item m="1" x="5470"/>
        <item m="1" x="5471"/>
        <item m="1" x="1669"/>
        <item m="1" x="5472"/>
        <item m="1" x="5473"/>
        <item m="1" x="5474"/>
        <item m="1" x="5475"/>
        <item m="1" x="2192"/>
        <item m="1" x="5476"/>
        <item m="1" x="5477"/>
        <item m="1" x="5478"/>
        <item m="1" x="630"/>
        <item m="1" x="5479"/>
        <item m="1" x="5480"/>
        <item m="1" x="676"/>
        <item m="1" x="985"/>
        <item m="1" x="5481"/>
        <item m="1" x="5482"/>
        <item m="1" x="5483"/>
        <item m="1" x="5484"/>
        <item m="1" x="5485"/>
        <item m="1" x="1788"/>
        <item m="1" x="1144"/>
        <item m="1" x="5486"/>
        <item m="1" x="5487"/>
        <item m="1" x="5488"/>
        <item m="1" x="5489"/>
        <item m="1" x="5490"/>
        <item m="1" x="1424"/>
        <item m="1" x="5491"/>
        <item m="1" x="5492"/>
        <item m="1" x="5493"/>
        <item m="1" x="5494"/>
        <item m="1" x="5495"/>
        <item m="1" x="5496"/>
        <item m="1" x="5497"/>
        <item m="1" x="5498"/>
        <item m="1" x="5499"/>
        <item m="1" x="5500"/>
        <item m="1" x="5501"/>
        <item m="1" x="5502"/>
        <item m="1" x="5503"/>
        <item m="1" x="5504"/>
        <item m="1" x="5505"/>
        <item m="1" x="5506"/>
        <item m="1" x="5507"/>
        <item m="1" x="1408"/>
        <item m="1" x="5508"/>
        <item m="1" x="5509"/>
        <item m="1" x="5510"/>
        <item m="1" x="5511"/>
        <item m="1" x="5512"/>
        <item m="1" x="5513"/>
        <item m="1" x="5514"/>
        <item m="1" x="5515"/>
        <item m="1" x="5516"/>
        <item m="1" x="5517"/>
        <item m="1" x="5518"/>
        <item m="1" x="1585"/>
        <item m="1" x="5519"/>
        <item m="1" x="933"/>
        <item m="1" x="1396"/>
        <item m="1" x="5520"/>
        <item m="1" x="5521"/>
        <item m="1" x="5522"/>
        <item m="1" x="5523"/>
        <item m="1" x="2515"/>
        <item m="1" x="5524"/>
        <item m="1" x="5525"/>
        <item m="1" x="5526"/>
        <item m="1" x="5527"/>
        <item m="1" x="5528"/>
        <item m="1" x="5529"/>
        <item m="1" x="5530"/>
        <item m="1" x="5531"/>
        <item m="1" x="5532"/>
        <item m="1" x="5533"/>
        <item m="1" x="5534"/>
        <item m="1" x="5535"/>
        <item x="112"/>
        <item m="1" x="2520"/>
        <item m="1" x="5536"/>
        <item m="1" x="5537"/>
        <item m="1" x="5538"/>
        <item m="1" x="5539"/>
        <item m="1" x="5540"/>
        <item m="1" x="5541"/>
        <item m="1" x="5542"/>
        <item m="1" x="5543"/>
        <item m="1" x="5544"/>
        <item m="1" x="5545"/>
        <item m="1" x="5546"/>
        <item m="1" x="5547"/>
        <item m="1" x="5548"/>
        <item m="1" x="5549"/>
        <item m="1" x="5550"/>
        <item m="1" x="1515"/>
        <item m="1" x="5551"/>
        <item m="1" x="5552"/>
        <item m="1" x="5553"/>
        <item m="1" x="5554"/>
        <item m="1" x="5555"/>
        <item m="1" x="5556"/>
        <item m="1" x="1081"/>
        <item m="1" x="5557"/>
        <item m="1" x="5558"/>
        <item m="1" x="5559"/>
        <item m="1" x="5560"/>
        <item m="1" x="5561"/>
        <item m="1" x="5562"/>
        <item m="1" x="5563"/>
        <item m="1" x="5564"/>
        <item m="1" x="5565"/>
        <item x="249"/>
        <item m="1" x="5566"/>
        <item m="1" x="5567"/>
        <item m="1" x="1092"/>
        <item m="1" x="5568"/>
        <item m="1" x="5569"/>
        <item m="1" x="5570"/>
        <item m="1" x="5571"/>
        <item m="1" x="5572"/>
        <item m="1" x="5573"/>
        <item m="1" x="5574"/>
        <item m="1" x="5575"/>
        <item m="1" x="5576"/>
        <item m="1" x="1125"/>
        <item m="1" x="5577"/>
        <item m="1" x="5578"/>
        <item m="1" x="5579"/>
        <item m="1" x="1631"/>
        <item m="1" x="1091"/>
        <item m="1" x="5580"/>
        <item m="1" x="5581"/>
        <item m="1" x="5582"/>
        <item m="1" x="5583"/>
        <item m="1" x="5584"/>
        <item m="1" x="5585"/>
        <item m="1" x="5586"/>
        <item m="1" x="5587"/>
        <item m="1" x="5588"/>
        <item m="1" x="5589"/>
        <item m="1" x="5590"/>
        <item m="1" x="1076"/>
        <item m="1" x="5591"/>
        <item m="1" x="5592"/>
        <item m="1" x="5593"/>
        <item m="1" x="5594"/>
        <item m="1" x="791"/>
        <item m="1" x="5595"/>
        <item m="1" x="1821"/>
        <item m="1" x="5596"/>
        <item m="1" x="5597"/>
        <item m="1" x="5598"/>
        <item m="1" x="5599"/>
        <item m="1" x="5600"/>
        <item m="1" x="5601"/>
        <item m="1" x="522"/>
        <item m="1" x="5602"/>
        <item m="1" x="5603"/>
        <item m="1" x="1499"/>
        <item m="1" x="5604"/>
        <item m="1" x="5605"/>
        <item m="1" x="5606"/>
        <item m="1" x="5607"/>
        <item m="1" x="5608"/>
        <item m="1" x="5609"/>
        <item m="1" x="5610"/>
        <item m="1" x="5611"/>
        <item m="1" x="5612"/>
        <item m="1" x="5613"/>
        <item m="1" x="5614"/>
        <item x="74"/>
        <item m="1" x="5615"/>
        <item m="1" x="5616"/>
        <item m="1" x="5617"/>
        <item m="1" x="5618"/>
        <item m="1" x="5619"/>
        <item m="1" x="5620"/>
        <item m="1" x="5621"/>
        <item m="1" x="5622"/>
        <item m="1" x="5623"/>
        <item m="1" x="5624"/>
        <item m="1" x="5625"/>
        <item m="1" x="5626"/>
        <item m="1" x="5627"/>
        <item m="1" x="5628"/>
        <item m="1" x="5629"/>
        <item m="1" x="5630"/>
        <item m="1" x="5631"/>
        <item m="1" x="5632"/>
        <item m="1" x="5633"/>
        <item m="1" x="5634"/>
        <item m="1" x="5635"/>
        <item m="1" x="5636"/>
        <item m="1" x="5637"/>
        <item m="1" x="5638"/>
        <item m="1" x="5439"/>
        <item m="1" x="1069"/>
        <item m="1" x="1070"/>
        <item m="1" x="1071"/>
        <item m="1" x="1072"/>
        <item m="1" x="1073"/>
        <item m="1" x="1075"/>
        <item m="1" x="1077"/>
        <item m="1" x="1078"/>
        <item m="1" x="1079"/>
        <item m="1" x="1080"/>
        <item m="1" x="1082"/>
        <item m="1" x="1083"/>
        <item m="1" x="1084"/>
        <item m="1" x="1085"/>
        <item m="1" x="1086"/>
        <item m="1" x="1087"/>
        <item m="1" x="1088"/>
        <item m="1" x="1090"/>
        <item m="1" x="1093"/>
        <item m="1" x="1094"/>
        <item m="1" x="1095"/>
        <item m="1" x="1096"/>
        <item m="1" x="1097"/>
        <item m="1" x="1098"/>
        <item m="1" x="1099"/>
        <item m="1" x="1100"/>
        <item m="1" x="1101"/>
        <item m="1" x="1102"/>
        <item m="1" x="1103"/>
        <item m="1" x="1104"/>
        <item m="1" x="1105"/>
        <item x="31"/>
        <item m="1" x="1106"/>
        <item m="1" x="1107"/>
        <item m="1" x="1108"/>
        <item m="1" x="1109"/>
        <item m="1" x="1110"/>
        <item m="1" x="1114"/>
        <item m="1" x="1115"/>
        <item m="1" x="1116"/>
        <item m="1" x="1117"/>
        <item m="1" x="1118"/>
        <item m="1" x="1119"/>
        <item m="1" x="1120"/>
        <item m="1" x="1121"/>
        <item m="1" x="1122"/>
        <item m="1" x="1126"/>
        <item m="1" x="1127"/>
        <item m="1" x="1128"/>
        <item m="1" x="1130"/>
        <item m="1" x="1132"/>
        <item m="1" x="1134"/>
        <item m="1" x="1135"/>
        <item m="1" x="1137"/>
        <item m="1" x="1138"/>
        <item m="1" x="1139"/>
        <item m="1" x="1140"/>
        <item m="1" x="1141"/>
        <item m="1" x="1142"/>
        <item m="1" x="1143"/>
        <item m="1" x="1145"/>
        <item m="1" x="1147"/>
        <item m="1" x="1148"/>
        <item m="1" x="1149"/>
        <item m="1" x="1151"/>
        <item m="1" x="1152"/>
        <item m="1" x="1153"/>
        <item m="1" x="1154"/>
        <item m="1" x="1156"/>
        <item m="1" x="1157"/>
        <item m="1" x="1158"/>
        <item m="1" x="1159"/>
        <item m="1" x="1161"/>
        <item m="1" x="1162"/>
        <item m="1" x="1163"/>
        <item m="1" x="1164"/>
        <item m="1" x="1166"/>
        <item m="1" x="1167"/>
        <item m="1" x="770"/>
        <item m="1" x="1168"/>
        <item m="1" x="1169"/>
        <item m="1" x="1170"/>
        <item m="1" x="1171"/>
        <item m="1" x="1172"/>
        <item m="1" x="1173"/>
        <item m="1" x="1174"/>
        <item m="1" x="1175"/>
        <item m="1" x="1176"/>
        <item m="1" x="1178"/>
        <item m="1" x="1179"/>
        <item m="1" x="1180"/>
        <item m="1" x="1181"/>
        <item m="1" x="1183"/>
        <item m="1" x="1184"/>
        <item m="1" x="1185"/>
        <item m="1" x="1186"/>
        <item m="1" x="1187"/>
        <item m="1" x="1189"/>
        <item m="1" x="1190"/>
        <item m="1" x="1191"/>
        <item m="1" x="1192"/>
        <item m="1" x="1193"/>
        <item m="1" x="1194"/>
        <item m="1" x="1196"/>
        <item m="1" x="1197"/>
        <item m="1" x="1198"/>
        <item m="1" x="1199"/>
        <item m="1" x="1200"/>
        <item m="1" x="1201"/>
        <item m="1" x="1202"/>
        <item m="1" x="1203"/>
        <item m="1" x="1204"/>
        <item m="1" x="1205"/>
        <item m="1" x="1206"/>
        <item m="1" x="1208"/>
        <item m="1" x="1209"/>
        <item m="1" x="1210"/>
        <item m="1" x="1211"/>
        <item m="1" x="1212"/>
        <item m="1" x="1213"/>
        <item m="1" x="1214"/>
        <item m="1" x="1215"/>
        <item m="1" x="1216"/>
        <item m="1" x="1217"/>
        <item m="1" x="1218"/>
        <item m="1" x="1219"/>
        <item m="1" x="1220"/>
        <item m="1" x="1221"/>
        <item m="1" x="1223"/>
        <item m="1" x="533"/>
        <item m="1" x="1224"/>
        <item m="1" x="1228"/>
        <item m="1" x="1229"/>
        <item m="1" x="1231"/>
        <item m="1" x="1232"/>
        <item m="1" x="1233"/>
        <item m="1" x="1234"/>
        <item m="1" x="1236"/>
        <item m="1" x="1237"/>
        <item m="1" x="1238"/>
        <item m="1" x="1240"/>
        <item m="1" x="1241"/>
        <item m="1" x="1243"/>
        <item m="1" x="1244"/>
        <item m="1" x="1245"/>
        <item m="1" x="1246"/>
        <item m="1" x="1247"/>
        <item m="1" x="1248"/>
        <item m="1" x="1249"/>
        <item m="1" x="1250"/>
        <item m="1" x="1251"/>
        <item m="1" x="1252"/>
        <item m="1" x="1253"/>
        <item m="1" x="1254"/>
        <item m="1" x="1255"/>
        <item m="1" x="1256"/>
        <item m="1" x="1258"/>
        <item m="1" x="1259"/>
        <item m="1" x="1260"/>
        <item m="1" x="1261"/>
        <item m="1" x="1262"/>
        <item m="1" x="1263"/>
        <item m="1" x="1264"/>
        <item m="1" x="1265"/>
        <item m="1" x="1266"/>
        <item m="1" x="1267"/>
        <item m="1" x="1268"/>
        <item m="1" x="1269"/>
        <item m="1" x="1270"/>
        <item m="1" x="1271"/>
        <item m="1" x="1272"/>
        <item m="1" x="1273"/>
        <item m="1" x="1274"/>
        <item m="1" x="1275"/>
        <item m="1" x="1276"/>
        <item m="1" x="1277"/>
        <item m="1" x="1278"/>
        <item m="1" x="1279"/>
        <item m="1" x="1281"/>
        <item m="1" x="1282"/>
        <item m="1" x="1284"/>
        <item m="1" x="1285"/>
        <item m="1" x="1286"/>
        <item m="1" x="1287"/>
        <item m="1" x="1288"/>
        <item m="1" x="1289"/>
        <item m="1" x="1290"/>
        <item m="1" x="1291"/>
        <item m="1" x="1292"/>
        <item m="1" x="1293"/>
        <item m="1" x="1294"/>
        <item m="1" x="1295"/>
        <item m="1" x="1296"/>
        <item m="1" x="1297"/>
        <item m="1" x="1298"/>
        <item m="1" x="1299"/>
        <item m="1" x="1300"/>
        <item m="1" x="1301"/>
        <item m="1" x="506"/>
        <item m="1" x="1303"/>
        <item m="1" x="1304"/>
        <item m="1" x="1305"/>
        <item m="1" x="1306"/>
        <item m="1" x="1307"/>
        <item m="1" x="1309"/>
        <item m="1" x="1310"/>
        <item m="1" x="1312"/>
        <item m="1" x="1313"/>
        <item m="1" x="1314"/>
        <item m="1" x="1315"/>
        <item m="1" x="1316"/>
        <item m="1" x="1317"/>
        <item m="1" x="1318"/>
        <item m="1" x="1319"/>
        <item m="1" x="1320"/>
        <item m="1" x="1321"/>
        <item m="1" x="1322"/>
        <item m="1" x="1324"/>
        <item m="1" x="1325"/>
        <item m="1" x="1326"/>
        <item m="1" x="1328"/>
        <item m="1" x="1329"/>
        <item m="1" x="1331"/>
        <item m="1" x="1332"/>
        <item m="1" x="1333"/>
        <item m="1" x="1334"/>
        <item m="1" x="1335"/>
        <item m="1" x="1336"/>
        <item m="1" x="1337"/>
        <item m="1" x="1338"/>
        <item m="1" x="1339"/>
        <item m="1" x="1340"/>
        <item m="1" x="1341"/>
        <item m="1" x="1342"/>
        <item m="1" x="1344"/>
        <item m="1" x="1345"/>
        <item m="1" x="1346"/>
        <item m="1" x="1347"/>
        <item m="1" x="1348"/>
        <item m="1" x="1349"/>
        <item m="1" x="1350"/>
        <item m="1" x="1351"/>
        <item m="1" x="1353"/>
        <item m="1" x="1354"/>
        <item m="1" x="1355"/>
        <item m="1" x="1356"/>
        <item m="1" x="1358"/>
        <item m="1" x="1359"/>
        <item m="1" x="1361"/>
        <item m="1" x="1362"/>
        <item m="1" x="1363"/>
        <item m="1" x="1364"/>
        <item m="1" x="1365"/>
        <item m="1" x="1366"/>
        <item m="1" x="1367"/>
        <item m="1" x="1368"/>
        <item m="1" x="1369"/>
        <item m="1" x="1370"/>
        <item m="1" x="1371"/>
        <item m="1" x="1373"/>
        <item m="1" x="1374"/>
        <item m="1" x="1375"/>
        <item m="1" x="1377"/>
        <item m="1" x="1378"/>
        <item m="1" x="1379"/>
        <item m="1" x="1380"/>
        <item m="1" x="1381"/>
        <item m="1" x="1382"/>
        <item m="1" x="1383"/>
        <item m="1" x="1385"/>
        <item m="1" x="1386"/>
        <item m="1" x="1387"/>
        <item m="1" x="1388"/>
        <item m="1" x="1389"/>
        <item m="1" x="1390"/>
        <item m="1" x="1391"/>
        <item m="1" x="1392"/>
        <item m="1" x="1393"/>
        <item m="1" x="1394"/>
        <item m="1" x="1395"/>
        <item m="1" x="1397"/>
        <item m="1" x="1398"/>
        <item m="1" x="1399"/>
        <item m="1" x="1400"/>
        <item m="1" x="1401"/>
        <item m="1" x="1402"/>
        <item m="1" x="1403"/>
        <item m="1" x="1404"/>
        <item m="1" x="1405"/>
        <item m="1" x="1406"/>
        <item m="1" x="1407"/>
        <item m="1" x="1410"/>
        <item m="1" x="1411"/>
        <item m="1" x="1413"/>
        <item m="1" x="1414"/>
        <item m="1" x="1415"/>
        <item m="1" x="1416"/>
        <item m="1" x="499"/>
        <item m="1" x="1417"/>
        <item m="1" x="1418"/>
        <item m="1" x="1419"/>
        <item m="1" x="1421"/>
        <item m="1" x="1423"/>
        <item m="1" x="1425"/>
        <item m="1" x="1426"/>
        <item m="1" x="1427"/>
        <item m="1" x="1428"/>
        <item m="1" x="1429"/>
        <item m="1" x="1431"/>
        <item m="1" x="1432"/>
        <item m="1" x="1433"/>
        <item m="1" x="1434"/>
        <item m="1" x="1435"/>
        <item m="1" x="1436"/>
        <item m="1" x="1437"/>
        <item m="1" x="1438"/>
        <item m="1" x="1439"/>
        <item m="1" x="1440"/>
        <item m="1" x="1441"/>
        <item m="1" x="1442"/>
        <item m="1" x="1443"/>
        <item m="1" x="1444"/>
        <item m="1" x="1445"/>
        <item m="1" x="1446"/>
        <item m="1" x="1447"/>
        <item m="1" x="1448"/>
        <item m="1" x="1449"/>
        <item m="1" x="1451"/>
        <item m="1" x="1452"/>
        <item m="1" x="1453"/>
        <item m="1" x="1454"/>
        <item m="1" x="1455"/>
        <item m="1" x="1456"/>
        <item m="1" x="1457"/>
        <item m="1" x="1458"/>
        <item m="1" x="1459"/>
        <item m="1" x="1460"/>
        <item m="1" x="1461"/>
        <item m="1" x="1462"/>
        <item m="1" x="1463"/>
        <item m="1" x="1464"/>
        <item m="1" x="1465"/>
        <item m="1" x="1466"/>
        <item m="1" x="1467"/>
        <item m="1" x="1468"/>
        <item m="1" x="1469"/>
        <item m="1" x="1470"/>
        <item m="1" x="1471"/>
        <item m="1" x="1472"/>
        <item m="1" x="1473"/>
        <item m="1" x="1474"/>
        <item m="1" x="1475"/>
        <item m="1" x="1476"/>
        <item m="1" x="1477"/>
        <item m="1" x="1480"/>
        <item m="1" x="1481"/>
        <item m="1" x="1482"/>
        <item m="1" x="1483"/>
        <item m="1" x="1484"/>
        <item m="1" x="1485"/>
        <item m="1" x="1486"/>
        <item m="1" x="1487"/>
        <item m="1" x="1488"/>
        <item m="1" x="1489"/>
        <item m="1" x="1490"/>
        <item m="1" x="1493"/>
        <item m="1" x="1494"/>
        <item m="1" x="1495"/>
        <item m="1" x="1496"/>
        <item m="1" x="1497"/>
        <item m="1" x="1498"/>
        <item m="1" x="1500"/>
        <item m="1" x="1501"/>
        <item m="1" x="1503"/>
        <item m="1" x="1504"/>
        <item m="1" x="1505"/>
        <item m="1" x="1506"/>
        <item m="1" x="1507"/>
        <item m="1" x="1509"/>
        <item m="1" x="1510"/>
        <item m="1" x="1511"/>
        <item m="1" x="1513"/>
        <item m="1" x="1514"/>
        <item m="1" x="1517"/>
        <item m="1" x="1518"/>
        <item m="1" x="1519"/>
        <item m="1" x="1521"/>
        <item m="1" x="1522"/>
        <item m="1" x="1523"/>
        <item m="1" x="878"/>
        <item m="1" x="1525"/>
        <item m="1" x="1527"/>
        <item m="1" x="1528"/>
        <item m="1" x="1529"/>
        <item m="1" x="1530"/>
        <item m="1" x="1531"/>
        <item m="1" x="1532"/>
        <item m="1" x="1533"/>
        <item m="1" x="1534"/>
        <item m="1" x="1537"/>
        <item m="1" x="1539"/>
        <item m="1" x="1542"/>
        <item m="1" x="1543"/>
        <item m="1" x="1545"/>
        <item m="1" x="1549"/>
        <item m="1" x="1551"/>
        <item m="1" x="1552"/>
        <item m="1" x="1553"/>
        <item m="1" x="1554"/>
        <item m="1" x="1555"/>
        <item m="1" x="1556"/>
        <item m="1" x="1557"/>
        <item m="1" x="628"/>
        <item m="1" x="1559"/>
        <item m="1" x="1560"/>
        <item m="1" x="1561"/>
        <item m="1" x="1562"/>
        <item m="1" x="1564"/>
        <item m="1" x="1565"/>
        <item m="1" x="1566"/>
        <item m="1" x="1567"/>
        <item m="1" x="1568"/>
        <item m="1" x="1569"/>
        <item m="1" x="1570"/>
        <item m="1" x="1571"/>
        <item m="1" x="682"/>
        <item m="1" x="500"/>
        <item m="1" x="1572"/>
        <item m="1" x="1573"/>
        <item m="1" x="1574"/>
        <item m="1" x="1576"/>
        <item m="1" x="1578"/>
        <item m="1" x="1579"/>
        <item x="313"/>
        <item m="1" x="1580"/>
        <item m="1" x="1581"/>
        <item m="1" x="1583"/>
        <item m="1" x="1584"/>
        <item m="1" x="1586"/>
        <item m="1" x="1587"/>
        <item m="1" x="1588"/>
        <item m="1" x="1589"/>
        <item m="1" x="1590"/>
        <item m="1" x="1591"/>
        <item m="1" x="1592"/>
        <item m="1" x="1593"/>
        <item m="1" x="1594"/>
        <item m="1" x="1595"/>
        <item m="1" x="1596"/>
        <item m="1" x="1597"/>
        <item m="1" x="1598"/>
        <item m="1" x="1599"/>
        <item m="1" x="1600"/>
        <item m="1" x="1601"/>
        <item m="1" x="1602"/>
        <item m="1" x="1604"/>
        <item x="113"/>
        <item m="1" x="1605"/>
        <item m="1" x="1606"/>
        <item m="1" x="1607"/>
        <item m="1" x="1609"/>
        <item m="1" x="1610"/>
        <item m="1" x="1611"/>
        <item m="1" x="1612"/>
        <item m="1" x="1613"/>
        <item m="1" x="1614"/>
        <item m="1" x="1615"/>
        <item m="1" x="1616"/>
        <item m="1" x="1617"/>
        <item m="1" x="1619"/>
        <item m="1" x="1620"/>
        <item m="1" x="1622"/>
        <item m="1" x="1623"/>
        <item m="1" x="1624"/>
        <item m="1" x="1625"/>
        <item m="1" x="1627"/>
        <item m="1" x="1629"/>
        <item m="1" x="1630"/>
        <item m="1" x="1632"/>
        <item m="1" x="1633"/>
        <item m="1" x="1634"/>
        <item m="1" x="1635"/>
        <item m="1" x="1636"/>
        <item m="1" x="1637"/>
        <item m="1" x="1638"/>
        <item m="1" x="1640"/>
        <item m="1" x="1641"/>
        <item m="1" x="1642"/>
        <item m="1" x="1643"/>
        <item m="1" x="1644"/>
        <item m="1" x="1645"/>
        <item m="1" x="1646"/>
        <item m="1" x="1647"/>
        <item x="227"/>
        <item m="1" x="1649"/>
        <item m="1" x="1650"/>
        <item m="1" x="1651"/>
        <item m="1" x="1652"/>
        <item m="1" x="1653"/>
        <item m="1" x="1654"/>
        <item m="1" x="1655"/>
        <item m="1" x="1656"/>
        <item m="1" x="1657"/>
        <item m="1" x="1658"/>
        <item m="1" x="1659"/>
        <item m="1" x="1660"/>
        <item m="1" x="1661"/>
        <item m="1" x="1662"/>
        <item m="1" x="1663"/>
        <item m="1" x="1664"/>
        <item m="1" x="1665"/>
        <item m="1" x="1666"/>
        <item m="1" x="1667"/>
        <item m="1" x="1668"/>
        <item m="1" x="1670"/>
        <item m="1" x="1671"/>
        <item m="1" x="1672"/>
        <item m="1" x="1673"/>
        <item m="1" x="1674"/>
        <item m="1" x="1676"/>
        <item m="1" x="1677"/>
        <item m="1" x="1678"/>
        <item m="1" x="1679"/>
        <item m="1" x="1680"/>
        <item m="1" x="1681"/>
        <item m="1" x="1682"/>
        <item m="1" x="1683"/>
        <item m="1" x="1684"/>
        <item m="1" x="1685"/>
        <item m="1" x="1686"/>
        <item m="1" x="1687"/>
        <item m="1" x="1688"/>
        <item m="1" x="1689"/>
        <item m="1" x="1690"/>
        <item m="1" x="1691"/>
        <item m="1" x="1693"/>
        <item m="1" x="1694"/>
        <item m="1" x="1695"/>
        <item m="1" x="1696"/>
        <item m="1" x="1698"/>
        <item m="1" x="1699"/>
        <item m="1" x="1700"/>
        <item m="1" x="1702"/>
        <item m="1" x="1703"/>
        <item m="1" x="1704"/>
        <item m="1" x="1705"/>
        <item m="1" x="1706"/>
        <item m="1" x="1707"/>
        <item m="1" x="1708"/>
        <item m="1" x="1709"/>
        <item m="1" x="1710"/>
        <item m="1" x="1711"/>
        <item m="1" x="1712"/>
        <item m="1" x="1713"/>
        <item m="1" x="1714"/>
        <item m="1" x="1715"/>
        <item m="1" x="1717"/>
        <item m="1" x="942"/>
        <item m="1" x="1720"/>
        <item m="1" x="1721"/>
        <item m="1" x="1722"/>
        <item m="1" x="1723"/>
        <item m="1" x="1724"/>
        <item m="1" x="1725"/>
        <item m="1" x="1726"/>
        <item m="1" x="1729"/>
        <item m="1" x="1730"/>
        <item m="1" x="1731"/>
        <item m="1" x="1732"/>
        <item m="1" x="1733"/>
        <item m="1" x="1734"/>
        <item m="1" x="1735"/>
        <item m="1" x="1736"/>
        <item m="1" x="1737"/>
        <item m="1" x="1738"/>
        <item m="1" x="1739"/>
        <item m="1" x="1741"/>
        <item m="1" x="1742"/>
        <item m="1" x="1743"/>
        <item m="1" x="1744"/>
        <item m="1" x="1746"/>
        <item m="1" x="1747"/>
        <item m="1" x="1748"/>
        <item m="1" x="1749"/>
        <item m="1" x="1750"/>
        <item m="1" x="1751"/>
        <item m="1" x="1752"/>
        <item m="1" x="1753"/>
        <item m="1" x="1754"/>
        <item m="1" x="1755"/>
        <item m="1" x="1758"/>
        <item m="1" x="1759"/>
        <item m="1" x="1760"/>
        <item m="1" x="1762"/>
        <item m="1" x="1763"/>
        <item m="1" x="1764"/>
        <item m="1" x="1765"/>
        <item m="1" x="1041"/>
        <item m="1" x="1767"/>
        <item m="1" x="1768"/>
        <item m="1" x="1769"/>
        <item m="1" x="1770"/>
        <item m="1" x="1771"/>
        <item m="1" x="1772"/>
        <item m="1" x="1773"/>
        <item m="1" x="1776"/>
        <item m="1" x="1778"/>
        <item m="1" x="1779"/>
        <item m="1" x="1780"/>
        <item m="1" x="1781"/>
        <item m="1" x="1782"/>
        <item m="1" x="1783"/>
        <item m="1" x="1784"/>
        <item m="1" x="1785"/>
        <item m="1" x="1786"/>
        <item m="1" x="1787"/>
        <item m="1" x="1789"/>
        <item m="1" x="1791"/>
        <item m="1" x="1792"/>
        <item m="1" x="1793"/>
        <item m="1" x="1794"/>
        <item m="1" x="1796"/>
        <item m="1" x="1797"/>
        <item m="1" x="1798"/>
        <item m="1" x="1799"/>
        <item m="1" x="1800"/>
        <item m="1" x="1801"/>
        <item m="1" x="1802"/>
        <item m="1" x="641"/>
        <item m="1" x="1803"/>
        <item m="1" x="1804"/>
        <item m="1" x="1805"/>
        <item m="1" x="1806"/>
        <item m="1" x="1807"/>
        <item m="1" x="1808"/>
        <item m="1" x="1809"/>
        <item m="1" x="1810"/>
        <item m="1" x="1811"/>
        <item m="1" x="1813"/>
        <item m="1" x="1814"/>
        <item m="1" x="1815"/>
        <item m="1" x="1816"/>
        <item m="1" x="1817"/>
        <item m="1" x="1818"/>
        <item m="1" x="508"/>
        <item m="1" x="1819"/>
        <item m="1" x="1822"/>
        <item m="1" x="1824"/>
        <item x="88"/>
        <item m="1" x="1825"/>
        <item m="1" x="510"/>
        <item m="1" x="509"/>
        <item m="1" x="1828"/>
        <item m="1" x="1829"/>
        <item m="1" x="1830"/>
        <item m="1" x="1831"/>
        <item m="1" x="1833"/>
        <item m="1" x="1834"/>
        <item m="1" x="1835"/>
        <item m="1" x="1836"/>
        <item m="1" x="1837"/>
        <item m="1" x="1838"/>
        <item m="1" x="1839"/>
        <item m="1" x="1840"/>
        <item m="1" x="1841"/>
        <item m="1" x="1842"/>
        <item m="1" x="1843"/>
        <item m="1" x="1844"/>
        <item m="1" x="1845"/>
        <item m="1" x="1846"/>
        <item m="1" x="1847"/>
        <item m="1" x="1849"/>
        <item m="1" x="1850"/>
        <item m="1" x="1851"/>
        <item m="1" x="1852"/>
        <item m="1" x="1853"/>
        <item x="92"/>
        <item m="1" x="1855"/>
        <item x="155"/>
        <item m="1" x="1856"/>
        <item m="1" x="1857"/>
        <item x="309"/>
        <item m="1" x="1858"/>
        <item m="1" x="1859"/>
        <item m="1" x="1860"/>
        <item m="1" x="1861"/>
        <item m="1" x="1862"/>
        <item m="1" x="1863"/>
        <item m="1" x="1864"/>
        <item m="1" x="1865"/>
        <item m="1" x="1866"/>
        <item m="1" x="1867"/>
        <item m="1" x="1868"/>
        <item m="1" x="1869"/>
        <item m="1" x="1870"/>
        <item m="1" x="1871"/>
        <item m="1" x="1873"/>
        <item m="1" x="1874"/>
        <item m="1" x="1875"/>
        <item m="1" x="1876"/>
        <item m="1" x="1877"/>
        <item m="1" x="1878"/>
        <item m="1" x="1879"/>
        <item m="1" x="1880"/>
        <item m="1" x="1881"/>
        <item m="1" x="1882"/>
        <item m="1" x="1883"/>
        <item m="1" x="1884"/>
        <item m="1" x="1885"/>
        <item m="1" x="1886"/>
        <item m="1" x="1887"/>
        <item m="1" x="1888"/>
        <item m="1" x="1889"/>
        <item m="1" x="1890"/>
        <item m="1" x="743"/>
        <item m="1" x="1893"/>
        <item m="1" x="1894"/>
        <item m="1" x="1895"/>
        <item m="1" x="1896"/>
        <item m="1" x="1897"/>
        <item m="1" x="1898"/>
        <item m="1" x="1899"/>
        <item m="1" x="1900"/>
        <item m="1" x="1901"/>
        <item m="1" x="1902"/>
        <item m="1" x="1903"/>
        <item m="1" x="1904"/>
        <item m="1" x="1905"/>
        <item m="1" x="1906"/>
        <item m="1" x="1907"/>
        <item m="1" x="1908"/>
        <item m="1" x="1909"/>
        <item m="1" x="1910"/>
        <item m="1" x="1911"/>
        <item m="1" x="1912"/>
        <item m="1" x="1913"/>
        <item m="1" x="1914"/>
        <item m="1" x="1915"/>
        <item m="1" x="1916"/>
        <item m="1" x="1917"/>
        <item m="1" x="772"/>
        <item m="1" x="1919"/>
        <item m="1" x="1921"/>
        <item m="1" x="1922"/>
        <item m="1" x="1923"/>
        <item m="1" x="1924"/>
        <item m="1" x="1925"/>
        <item m="1" x="1926"/>
        <item m="1" x="1927"/>
        <item m="1" x="1928"/>
        <item m="1" x="1929"/>
        <item m="1" x="1930"/>
        <item m="1" x="1931"/>
        <item m="1" x="1932"/>
        <item m="1" x="1933"/>
        <item m="1" x="1935"/>
        <item m="1" x="1936"/>
        <item m="1" x="1937"/>
        <item x="289"/>
        <item m="1" x="1938"/>
        <item m="1" x="1939"/>
        <item m="1" x="1940"/>
        <item m="1" x="1941"/>
        <item m="1" x="1942"/>
        <item m="1" x="1943"/>
        <item m="1" x="1944"/>
        <item m="1" x="1945"/>
        <item m="1" x="1946"/>
        <item m="1" x="1947"/>
        <item m="1" x="1949"/>
        <item m="1" x="1951"/>
        <item m="1" x="1952"/>
        <item m="1" x="1953"/>
        <item m="1" x="1954"/>
        <item m="1" x="1955"/>
        <item m="1" x="1956"/>
        <item m="1" x="1957"/>
        <item m="1" x="1958"/>
        <item m="1" x="1959"/>
        <item m="1" x="1960"/>
        <item m="1" x="1961"/>
        <item x="36"/>
        <item m="1" x="1962"/>
        <item m="1" x="1963"/>
        <item m="1" x="1964"/>
        <item m="1" x="1965"/>
        <item m="1" x="1966"/>
        <item m="1" x="1967"/>
        <item m="1" x="1968"/>
        <item m="1" x="1969"/>
        <item m="1" x="1970"/>
        <item m="1" x="1971"/>
        <item m="1" x="1973"/>
        <item m="1" x="1974"/>
        <item m="1" x="755"/>
        <item m="1" x="1975"/>
        <item m="1" x="1976"/>
        <item m="1" x="1977"/>
        <item m="1" x="1978"/>
        <item m="1" x="1979"/>
        <item m="1" x="1980"/>
        <item m="1" x="1981"/>
        <item m="1" x="1982"/>
        <item m="1" x="1983"/>
        <item m="1" x="1984"/>
        <item m="1" x="1985"/>
        <item m="1" x="1986"/>
        <item m="1" x="1987"/>
        <item m="1" x="1988"/>
        <item m="1" x="1991"/>
        <item m="1" x="1992"/>
        <item m="1" x="1993"/>
        <item m="1" x="1994"/>
        <item m="1" x="1995"/>
        <item m="1" x="1996"/>
        <item m="1" x="1997"/>
        <item m="1" x="1998"/>
        <item m="1" x="1999"/>
        <item m="1" x="599"/>
        <item m="1" x="2000"/>
        <item m="1" x="2001"/>
        <item m="1" x="2002"/>
        <item m="1" x="2003"/>
        <item m="1" x="2004"/>
        <item m="1" x="2005"/>
        <item m="1" x="2006"/>
        <item m="1" x="2007"/>
        <item m="1" x="2009"/>
        <item m="1" x="2011"/>
        <item m="1" x="2012"/>
        <item x="449"/>
        <item m="1" x="2013"/>
        <item m="1" x="2014"/>
        <item m="1" x="2015"/>
        <item m="1" x="2016"/>
        <item m="1" x="2017"/>
        <item m="1" x="2018"/>
        <item m="1" x="2019"/>
        <item m="1" x="2021"/>
        <item m="1" x="2022"/>
        <item m="1" x="2023"/>
        <item m="1" x="2024"/>
        <item m="1" x="2025"/>
        <item m="1" x="2026"/>
        <item m="1" x="2027"/>
        <item m="1" x="2028"/>
        <item m="1" x="2029"/>
        <item m="1" x="2031"/>
        <item m="1" x="957"/>
        <item m="1" x="2032"/>
        <item m="1" x="2033"/>
        <item m="1" x="2034"/>
        <item m="1" x="2036"/>
        <item m="1" x="2037"/>
        <item m="1" x="2038"/>
        <item m="1" x="2040"/>
        <item m="1" x="2041"/>
        <item m="1" x="823"/>
        <item m="1" x="2042"/>
        <item m="1" x="2043"/>
        <item m="1" x="2044"/>
        <item m="1" x="2045"/>
        <item m="1" x="2046"/>
        <item m="1" x="2047"/>
        <item m="1" x="2048"/>
        <item m="1" x="2049"/>
        <item m="1" x="2050"/>
        <item m="1" x="2051"/>
        <item m="1" x="2052"/>
        <item m="1" x="2054"/>
        <item m="1" x="2056"/>
        <item m="1" x="616"/>
        <item m="1" x="2057"/>
        <item m="1" x="2058"/>
        <item m="1" x="2059"/>
        <item m="1" x="2060"/>
        <item m="1" x="2061"/>
        <item m="1" x="2062"/>
        <item m="1" x="2063"/>
        <item m="1" x="2065"/>
        <item m="1" x="2066"/>
        <item m="1" x="2068"/>
        <item m="1" x="2069"/>
        <item m="1" x="2070"/>
        <item x="124"/>
        <item m="1" x="2071"/>
        <item m="1" x="2072"/>
        <item m="1" x="2073"/>
        <item m="1" x="2074"/>
        <item m="1" x="2075"/>
        <item m="1" x="556"/>
        <item m="1" x="2076"/>
        <item m="1" x="2077"/>
        <item m="1" x="808"/>
        <item m="1" x="2078"/>
        <item m="1" x="2079"/>
        <item m="1" x="2080"/>
        <item m="1" x="2081"/>
        <item m="1" x="2082"/>
        <item m="1" x="2083"/>
        <item m="1" x="2084"/>
        <item m="1" x="2085"/>
        <item m="1" x="2087"/>
        <item m="1" x="2088"/>
        <item m="1" x="2089"/>
        <item m="1" x="2090"/>
        <item m="1" x="2091"/>
        <item m="1" x="2092"/>
        <item m="1" x="2093"/>
        <item m="1" x="2094"/>
        <item m="1" x="2095"/>
        <item m="1" x="2096"/>
        <item m="1" x="2565"/>
        <item m="1" x="2098"/>
        <item m="1" x="2099"/>
        <item m="1" x="2100"/>
        <item m="1" x="2101"/>
        <item m="1" x="2102"/>
        <item m="1" x="2104"/>
        <item m="1" x="2105"/>
        <item m="1" x="2106"/>
        <item m="1" x="2108"/>
        <item m="1" x="2109"/>
        <item m="1" x="2110"/>
        <item m="1" x="2111"/>
        <item m="1" x="2112"/>
        <item m="1" x="2113"/>
        <item m="1" x="2114"/>
        <item m="1" x="2115"/>
        <item m="1" x="2116"/>
        <item m="1" x="2117"/>
        <item m="1" x="2118"/>
        <item m="1" x="2119"/>
        <item m="1" x="2120"/>
        <item m="1" x="2121"/>
        <item m="1" x="2122"/>
        <item m="1" x="2123"/>
        <item m="1" x="2124"/>
        <item m="1" x="2125"/>
        <item m="1" x="2127"/>
        <item m="1" x="2128"/>
        <item m="1" x="2129"/>
        <item m="1" x="2131"/>
        <item m="1" x="2132"/>
        <item m="1" x="2133"/>
        <item m="1" x="2134"/>
        <item m="1" x="2135"/>
        <item m="1" x="2136"/>
        <item m="1" x="2137"/>
        <item m="1" x="2138"/>
        <item m="1" x="2139"/>
        <item m="1" x="2141"/>
        <item x="414"/>
        <item m="1" x="2142"/>
        <item m="1" x="2097"/>
        <item m="1" x="2143"/>
        <item m="1" x="2144"/>
        <item m="1" x="2145"/>
        <item m="1" x="2146"/>
        <item m="1" x="2147"/>
        <item m="1" x="2148"/>
        <item m="1" x="2149"/>
        <item m="1" x="2151"/>
        <item m="1" x="2152"/>
        <item m="1" x="2153"/>
        <item m="1" x="2154"/>
        <item m="1" x="2566"/>
        <item m="1" x="2155"/>
        <item m="1" x="2156"/>
        <item m="1" x="2157"/>
        <item m="1" x="2158"/>
        <item m="1" x="2159"/>
        <item m="1" x="2160"/>
        <item m="1" x="634"/>
        <item m="1" x="2162"/>
        <item m="1" x="635"/>
        <item x="259"/>
        <item m="1" x="2164"/>
        <item m="1" x="2165"/>
        <item m="1" x="2166"/>
        <item m="1" x="2167"/>
        <item m="1" x="2168"/>
        <item m="1" x="2170"/>
        <item m="1" x="2171"/>
        <item m="1" x="2172"/>
        <item m="1" x="2173"/>
        <item m="1" x="2174"/>
        <item m="1" x="2175"/>
        <item m="1" x="2178"/>
        <item m="1" x="2179"/>
        <item m="1" x="2180"/>
        <item m="1" x="2181"/>
        <item m="1" x="2182"/>
        <item m="1" x="2183"/>
        <item m="1" x="2185"/>
        <item m="1" x="2186"/>
        <item m="1" x="2187"/>
        <item m="1" x="2188"/>
        <item m="1" x="2189"/>
        <item m="1" x="2190"/>
        <item m="1" x="2191"/>
        <item m="1" x="2193"/>
        <item m="1" x="2194"/>
        <item m="1" x="2197"/>
        <item m="1" x="2198"/>
        <item m="1" x="555"/>
        <item m="1" x="2199"/>
        <item m="1" x="2200"/>
        <item m="1" x="2201"/>
        <item m="1" x="2202"/>
        <item m="1" x="2203"/>
        <item m="1" x="2204"/>
        <item m="1" x="2205"/>
        <item m="1" x="2206"/>
        <item m="1" x="2207"/>
        <item m="1" x="2208"/>
        <item m="1" x="2209"/>
        <item m="1" x="2210"/>
        <item m="1" x="2211"/>
        <item m="1" x="2213"/>
        <item m="1" x="2214"/>
        <item m="1" x="2216"/>
        <item m="1" x="2217"/>
        <item m="1" x="2218"/>
        <item m="1" x="841"/>
        <item m="1" x="2219"/>
        <item m="1" x="2220"/>
        <item m="1" x="2221"/>
        <item m="1" x="2222"/>
        <item m="1" x="2223"/>
        <item m="1" x="2224"/>
        <item m="1" x="2225"/>
        <item m="1" x="2226"/>
        <item m="1" x="2227"/>
        <item m="1" x="2228"/>
        <item m="1" x="2229"/>
        <item m="1" x="2230"/>
        <item m="1" x="2231"/>
        <item m="1" x="2232"/>
        <item m="1" x="2233"/>
        <item m="1" x="2234"/>
        <item m="1" x="2235"/>
        <item m="1" x="2236"/>
        <item m="1" x="857"/>
        <item m="1" x="2237"/>
        <item m="1" x="2239"/>
        <item m="1" x="2240"/>
        <item m="1" x="2241"/>
        <item m="1" x="2242"/>
        <item m="1" x="2245"/>
        <item m="1" x="2246"/>
        <item m="1" x="2247"/>
        <item m="1" x="2248"/>
        <item m="1" x="2249"/>
        <item m="1" x="2250"/>
        <item m="1" x="2252"/>
        <item m="1" x="477"/>
        <item m="1" x="2253"/>
        <item m="1" x="2254"/>
        <item m="1" x="2255"/>
        <item m="1" x="2256"/>
        <item m="1" x="2257"/>
        <item m="1" x="2258"/>
        <item m="1" x="2259"/>
        <item m="1" x="2260"/>
        <item m="1" x="2261"/>
        <item m="1" x="2262"/>
        <item m="1" x="2263"/>
        <item m="1" x="2264"/>
        <item m="1" x="2266"/>
        <item m="1" x="2267"/>
        <item m="1" x="2268"/>
        <item m="1" x="2269"/>
        <item m="1" x="2270"/>
        <item m="1" x="2271"/>
        <item m="1" x="2272"/>
        <item m="1" x="2273"/>
        <item m="1" x="2274"/>
        <item x="55"/>
        <item m="1" x="2275"/>
        <item m="1" x="2276"/>
        <item m="1" x="2277"/>
        <item m="1" x="2278"/>
        <item m="1" x="2279"/>
        <item m="1" x="2280"/>
        <item m="1" x="2281"/>
        <item m="1" x="2282"/>
        <item m="1" x="979"/>
        <item m="1" x="2283"/>
        <item m="1" x="2285"/>
        <item m="1" x="2286"/>
        <item m="1" x="2287"/>
        <item m="1" x="2288"/>
        <item m="1" x="2289"/>
        <item m="1" x="2290"/>
        <item m="1" x="2291"/>
        <item m="1" x="2292"/>
        <item m="1" x="2293"/>
        <item m="1" x="2294"/>
        <item m="1" x="2295"/>
        <item m="1" x="2296"/>
        <item m="1" x="2297"/>
        <item m="1" x="2298"/>
        <item m="1" x="2299"/>
        <item x="297"/>
        <item m="1" x="2301"/>
        <item m="1" x="2302"/>
        <item m="1" x="2303"/>
        <item m="1" x="2305"/>
        <item m="1" x="2306"/>
        <item m="1" x="2307"/>
        <item m="1" x="2308"/>
        <item m="1" x="2310"/>
        <item m="1" x="2311"/>
        <item m="1" x="2312"/>
        <item m="1" x="2313"/>
        <item x="327"/>
        <item m="1" x="2315"/>
        <item m="1" x="614"/>
        <item m="1" x="2316"/>
        <item m="1" x="2317"/>
        <item m="1" x="2318"/>
        <item m="1" x="2319"/>
        <item m="1" x="2320"/>
        <item m="1" x="2321"/>
        <item m="1" x="2322"/>
        <item m="1" x="2323"/>
        <item m="1" x="1003"/>
        <item m="1" x="2324"/>
        <item m="1" x="2326"/>
        <item m="1" x="2327"/>
        <item m="1" x="2328"/>
        <item m="1" x="2329"/>
        <item m="1" x="2330"/>
        <item m="1" x="2331"/>
        <item m="1" x="2332"/>
        <item m="1" x="2335"/>
        <item x="324"/>
        <item m="1" x="2336"/>
        <item m="1" x="2337"/>
        <item m="1" x="2338"/>
        <item m="1" x="2339"/>
        <item m="1" x="2340"/>
        <item m="1" x="2341"/>
        <item m="1" x="2342"/>
        <item m="1" x="2343"/>
        <item m="1" x="2344"/>
        <item m="1" x="2345"/>
        <item m="1" x="2346"/>
        <item m="1" x="2348"/>
        <item m="1" x="2349"/>
        <item m="1" x="2350"/>
        <item m="1" x="2351"/>
        <item m="1" x="2352"/>
        <item m="1" x="2353"/>
        <item m="1" x="2354"/>
        <item m="1" x="2355"/>
        <item m="1" x="2356"/>
        <item m="1" x="2357"/>
        <item m="1" x="2358"/>
        <item m="1" x="2359"/>
        <item m="1" x="2360"/>
        <item m="1" x="2361"/>
        <item m="1" x="2363"/>
        <item m="1" x="2364"/>
        <item m="1" x="2365"/>
        <item m="1" x="2366"/>
        <item m="1" x="2367"/>
        <item m="1" x="2368"/>
        <item m="1" x="824"/>
        <item m="1" x="2369"/>
        <item m="1" x="2370"/>
        <item m="1" x="2371"/>
        <item m="1" x="2372"/>
        <item m="1" x="797"/>
        <item m="1" x="2373"/>
        <item m="1" x="2374"/>
        <item m="1" x="2375"/>
        <item m="1" x="2376"/>
        <item x="419"/>
        <item m="1" x="2377"/>
        <item m="1" x="2378"/>
        <item m="1" x="2379"/>
        <item m="1" x="2380"/>
        <item m="1" x="503"/>
        <item x="280"/>
        <item m="1" x="2381"/>
        <item m="1" x="2382"/>
        <item m="1" x="2383"/>
        <item m="1" x="2384"/>
        <item m="1" x="2385"/>
        <item x="293"/>
        <item m="1" x="2386"/>
        <item m="1" x="2389"/>
        <item m="1" x="2390"/>
        <item m="1" x="2391"/>
        <item m="1" x="2392"/>
        <item m="1" x="2393"/>
        <item m="1" x="2394"/>
        <item m="1" x="2395"/>
        <item m="1" x="2396"/>
        <item m="1" x="2397"/>
        <item m="1" x="2398"/>
        <item m="1" x="2399"/>
        <item m="1" x="2400"/>
        <item m="1" x="2401"/>
        <item m="1" x="685"/>
        <item m="1" x="2404"/>
        <item m="1" x="2405"/>
        <item m="1" x="2406"/>
        <item m="1" x="629"/>
        <item m="1" x="2407"/>
        <item m="1" x="2408"/>
        <item m="1" x="2409"/>
        <item m="1" x="2410"/>
        <item m="1" x="2411"/>
        <item m="1" x="2413"/>
        <item m="1" x="2414"/>
        <item m="1" x="2415"/>
        <item m="1" x="2416"/>
        <item m="1" x="2418"/>
        <item m="1" x="2419"/>
        <item m="1" x="2421"/>
        <item m="1" x="2422"/>
        <item m="1" x="2423"/>
        <item m="1" x="2424"/>
        <item m="1" x="2425"/>
        <item m="1" x="2426"/>
        <item m="1" x="2427"/>
        <item m="1" x="2428"/>
        <item m="1" x="2429"/>
        <item m="1" x="2430"/>
        <item m="1" x="2431"/>
        <item m="1" x="2432"/>
        <item m="1" x="2433"/>
        <item m="1" x="2434"/>
        <item m="1" x="2435"/>
        <item m="1" x="2436"/>
        <item m="1" x="2437"/>
        <item m="1" x="478"/>
        <item m="1" x="2439"/>
        <item m="1" x="571"/>
        <item x="444"/>
        <item m="1" x="486"/>
        <item m="1" x="2441"/>
        <item m="1" x="488"/>
        <item m="1" x="2442"/>
        <item m="1" x="2443"/>
        <item m="1" x="2444"/>
        <item m="1" x="2445"/>
        <item m="1" x="2446"/>
        <item m="1" x="2447"/>
        <item m="1" x="2448"/>
        <item m="1" x="2449"/>
        <item m="1" x="2450"/>
        <item m="1" x="2451"/>
        <item m="1" x="2452"/>
        <item m="1" x="2453"/>
        <item m="1" x="2454"/>
        <item m="1" x="2455"/>
        <item x="60"/>
        <item m="1" x="2456"/>
        <item m="1" x="2457"/>
        <item m="1" x="2459"/>
        <item m="1" x="2460"/>
        <item m="1" x="2461"/>
        <item m="1" x="476"/>
        <item m="1" x="2463"/>
        <item m="1" x="2464"/>
        <item m="1" x="2465"/>
        <item m="1" x="2466"/>
        <item m="1" x="2467"/>
        <item m="1" x="2468"/>
        <item m="1" x="2469"/>
        <item m="1" x="2471"/>
        <item m="1" x="2472"/>
        <item m="1" x="2473"/>
        <item m="1" x="2474"/>
        <item m="1" x="2475"/>
        <item m="1" x="2476"/>
        <item m="1" x="2477"/>
        <item m="1" x="2478"/>
        <item m="1" x="2479"/>
        <item m="1" x="2480"/>
        <item m="1" x="2481"/>
        <item m="1" x="2482"/>
        <item m="1" x="2483"/>
        <item m="1" x="2485"/>
        <item m="1" x="2486"/>
        <item m="1" x="2487"/>
        <item m="1" x="2488"/>
        <item m="1" x="2489"/>
        <item m="1" x="2490"/>
        <item m="1" x="2491"/>
        <item m="1" x="2493"/>
        <item m="1" x="2494"/>
        <item m="1" x="956"/>
        <item m="1" x="2495"/>
        <item m="1" x="2496"/>
        <item m="1" x="2497"/>
        <item m="1" x="2499"/>
        <item m="1" x="2500"/>
        <item m="1" x="2502"/>
        <item m="1" x="2503"/>
        <item m="1" x="2504"/>
        <item m="1" x="504"/>
        <item m="1" x="2505"/>
        <item m="1" x="495"/>
        <item m="1" x="2506"/>
        <item x="138"/>
        <item m="1" x="2507"/>
        <item m="1" x="2508"/>
        <item x="308"/>
        <item x="344"/>
        <item m="1" x="2509"/>
        <item m="1" x="2510"/>
        <item m="1" x="2511"/>
        <item m="1" x="2512"/>
        <item m="1" x="2513"/>
        <item m="1" x="2514"/>
        <item m="1" x="2516"/>
        <item m="1" x="588"/>
        <item m="1" x="2517"/>
        <item m="1" x="489"/>
        <item m="1" x="2519"/>
        <item m="1" x="2521"/>
        <item m="1" x="2522"/>
        <item m="1" x="2523"/>
        <item m="1" x="2524"/>
        <item m="1" x="2525"/>
        <item m="1" x="2526"/>
        <item m="1" x="2527"/>
        <item m="1" x="485"/>
        <item m="1" x="2529"/>
        <item m="1" x="875"/>
        <item x="307"/>
        <item m="1" x="899"/>
        <item m="1" x="2530"/>
        <item m="1" x="2531"/>
        <item m="1" x="487"/>
        <item m="1" x="490"/>
        <item m="1" x="2533"/>
        <item m="1" x="2534"/>
        <item m="1" x="2535"/>
        <item m="1" x="2538"/>
        <item m="1" x="2539"/>
        <item m="1" x="2540"/>
        <item m="1" x="539"/>
        <item m="1" x="2541"/>
        <item m="1" x="2542"/>
        <item m="1" x="2543"/>
        <item m="1" x="2544"/>
        <item m="1" x="483"/>
        <item m="1" x="2545"/>
        <item m="1" x="2546"/>
        <item m="1" x="2547"/>
        <item m="1" x="2549"/>
        <item m="1" x="586"/>
        <item m="1" x="2551"/>
        <item m="1" x="2552"/>
        <item m="1" x="2553"/>
        <item m="1" x="803"/>
        <item m="1" x="2555"/>
        <item m="1" x="2556"/>
        <item m="1" x="2557"/>
        <item m="1" x="2558"/>
        <item m="1" x="2559"/>
        <item m="1" x="800"/>
        <item m="1" x="799"/>
        <item m="1" x="2560"/>
        <item m="1" x="2561"/>
        <item m="1" x="2562"/>
        <item m="1" x="2563"/>
        <item x="294"/>
        <item m="1" x="2564"/>
        <item m="1" x="471"/>
        <item m="1" x="472"/>
        <item m="1" x="473"/>
        <item x="6"/>
        <item m="1" x="479"/>
        <item m="1" x="480"/>
        <item m="1" x="481"/>
        <item m="1" x="482"/>
        <item m="1" x="493"/>
        <item m="1" x="496"/>
        <item m="1" x="497"/>
        <item m="1" x="498"/>
        <item m="1" x="501"/>
        <item m="1" x="502"/>
        <item m="1" x="505"/>
        <item m="1" x="507"/>
        <item m="1" x="511"/>
        <item m="1" x="512"/>
        <item m="1" x="513"/>
        <item m="1" x="514"/>
        <item m="1" x="515"/>
        <item m="1" x="517"/>
        <item m="1" x="518"/>
        <item m="1" x="519"/>
        <item m="1" x="520"/>
        <item m="1" x="521"/>
        <item m="1" x="523"/>
        <item m="1" x="524"/>
        <item m="1" x="525"/>
        <item m="1" x="526"/>
        <item m="1" x="527"/>
        <item m="1" x="528"/>
        <item m="1" x="529"/>
        <item m="1" x="530"/>
        <item m="1" x="531"/>
        <item m="1" x="534"/>
        <item m="1" x="535"/>
        <item m="1" x="536"/>
        <item m="1" x="538"/>
        <item m="1" x="541"/>
        <item m="1" x="542"/>
        <item m="1" x="544"/>
        <item m="1" x="545"/>
        <item m="1" x="547"/>
        <item m="1" x="549"/>
        <item m="1" x="550"/>
        <item m="1" x="552"/>
        <item m="1" x="553"/>
        <item m="1" x="554"/>
        <item m="1" x="557"/>
        <item m="1" x="558"/>
        <item m="1" x="560"/>
        <item m="1" x="561"/>
        <item m="1" x="562"/>
        <item m="1" x="563"/>
        <item m="1" x="565"/>
        <item m="1" x="566"/>
        <item m="1" x="567"/>
        <item m="1" x="568"/>
        <item m="1" x="570"/>
        <item m="1" x="572"/>
        <item m="1" x="573"/>
        <item m="1" x="575"/>
        <item m="1" x="576"/>
        <item m="1" x="577"/>
        <item m="1" x="578"/>
        <item m="1" x="579"/>
        <item m="1" x="580"/>
        <item m="1" x="581"/>
        <item m="1" x="582"/>
        <item m="1" x="584"/>
        <item m="1" x="587"/>
        <item m="1" x="589"/>
        <item m="1" x="590"/>
        <item m="1" x="591"/>
        <item m="1" x="592"/>
        <item m="1" x="595"/>
        <item m="1" x="596"/>
        <item m="1" x="598"/>
        <item m="1" x="600"/>
        <item m="1" x="601"/>
        <item m="1" x="602"/>
        <item m="1" x="603"/>
        <item m="1" x="604"/>
        <item m="1" x="605"/>
        <item m="1" x="606"/>
        <item m="1" x="607"/>
        <item m="1" x="609"/>
        <item m="1" x="610"/>
        <item m="1" x="611"/>
        <item m="1" x="612"/>
        <item m="1" x="613"/>
        <item m="1" x="615"/>
        <item m="1" x="617"/>
        <item m="1" x="618"/>
        <item m="1" x="619"/>
        <item m="1" x="621"/>
        <item m="1" x="622"/>
        <item m="1" x="623"/>
        <item m="1" x="625"/>
        <item m="1" x="626"/>
        <item m="1" x="627"/>
        <item m="1" x="631"/>
        <item x="372"/>
        <item m="1" x="636"/>
        <item m="1" x="637"/>
        <item m="1" x="638"/>
        <item m="1" x="639"/>
        <item m="1" x="640"/>
        <item m="1" x="643"/>
        <item m="1" x="644"/>
        <item m="1" x="645"/>
        <item m="1" x="646"/>
        <item m="1" x="647"/>
        <item m="1" x="648"/>
        <item m="1" x="649"/>
        <item m="1" x="650"/>
        <item m="1" x="651"/>
        <item m="1" x="652"/>
        <item m="1" x="653"/>
        <item m="1" x="654"/>
        <item m="1" x="655"/>
        <item m="1" x="656"/>
        <item m="1" x="657"/>
        <item m="1" x="658"/>
        <item m="1" x="659"/>
        <item m="1" x="661"/>
        <item m="1" x="662"/>
        <item m="1" x="663"/>
        <item m="1" x="664"/>
        <item m="1" x="666"/>
        <item m="1" x="668"/>
        <item m="1" x="669"/>
        <item m="1" x="671"/>
        <item x="173"/>
        <item m="1" x="672"/>
        <item m="1" x="673"/>
        <item m="1" x="674"/>
        <item x="157"/>
        <item m="1" x="677"/>
        <item m="1" x="678"/>
        <item m="1" x="679"/>
        <item m="1" x="680"/>
        <item m="1" x="681"/>
        <item m="1" x="683"/>
        <item m="1" x="684"/>
        <item m="1" x="686"/>
        <item m="1" x="687"/>
        <item m="1" x="688"/>
        <item m="1" x="690"/>
        <item m="1" x="691"/>
        <item m="1" x="692"/>
        <item m="1" x="693"/>
        <item m="1" x="694"/>
        <item m="1" x="695"/>
        <item m="1" x="696"/>
        <item m="1" x="697"/>
        <item m="1" x="698"/>
        <item m="1" x="699"/>
        <item m="1" x="700"/>
        <item m="1" x="701"/>
        <item m="1" x="702"/>
        <item m="1" x="703"/>
        <item m="1" x="704"/>
        <item m="1" x="705"/>
        <item m="1" x="708"/>
        <item m="1" x="709"/>
        <item m="1" x="710"/>
        <item m="1" x="711"/>
        <item m="1" x="712"/>
        <item m="1" x="714"/>
        <item m="1" x="715"/>
        <item m="1" x="716"/>
        <item m="1" x="717"/>
        <item m="1" x="718"/>
        <item m="1" x="719"/>
        <item m="1" x="721"/>
        <item m="1" x="723"/>
        <item m="1" x="724"/>
        <item m="1" x="725"/>
        <item m="1" x="726"/>
        <item m="1" x="727"/>
        <item m="1" x="729"/>
        <item m="1" x="730"/>
        <item m="1" x="731"/>
        <item m="1" x="732"/>
        <item m="1" x="733"/>
        <item m="1" x="734"/>
        <item m="1" x="735"/>
        <item m="1" x="738"/>
        <item m="1" x="740"/>
        <item m="1" x="741"/>
        <item m="1" x="742"/>
        <item m="1" x="744"/>
        <item m="1" x="745"/>
        <item m="1" x="746"/>
        <item m="1" x="747"/>
        <item m="1" x="748"/>
        <item m="1" x="749"/>
        <item m="1" x="750"/>
        <item m="1" x="751"/>
        <item m="1" x="753"/>
        <item m="1" x="754"/>
        <item m="1" x="756"/>
        <item m="1" x="757"/>
        <item m="1" x="758"/>
        <item m="1" x="759"/>
        <item m="1" x="760"/>
        <item m="1" x="761"/>
        <item m="1" x="762"/>
        <item m="1" x="763"/>
        <item m="1" x="764"/>
        <item m="1" x="765"/>
        <item m="1" x="766"/>
        <item m="1" x="767"/>
        <item m="1" x="768"/>
        <item m="1" x="769"/>
        <item m="1" x="771"/>
        <item m="1" x="773"/>
        <item m="1" x="774"/>
        <item m="1" x="775"/>
        <item m="1" x="776"/>
        <item m="1" x="777"/>
        <item m="1" x="778"/>
        <item m="1" x="782"/>
        <item m="1" x="783"/>
        <item m="1" x="785"/>
        <item m="1" x="786"/>
        <item m="1" x="787"/>
        <item m="1" x="788"/>
        <item m="1" x="789"/>
        <item m="1" x="790"/>
        <item m="1" x="792"/>
        <item m="1" x="793"/>
        <item m="1" x="795"/>
        <item m="1" x="796"/>
        <item m="1" x="798"/>
        <item m="1" x="801"/>
        <item m="1" x="802"/>
        <item m="1" x="804"/>
        <item m="1" x="806"/>
        <item m="1" x="807"/>
        <item m="1" x="809"/>
        <item m="1" x="810"/>
        <item m="1" x="811"/>
        <item x="10"/>
        <item m="1" x="812"/>
        <item m="1" x="813"/>
        <item m="1" x="814"/>
        <item m="1" x="815"/>
        <item m="1" x="816"/>
        <item m="1" x="817"/>
        <item m="1" x="818"/>
        <item m="1" x="819"/>
        <item m="1" x="820"/>
        <item m="1" x="822"/>
        <item m="1" x="825"/>
        <item m="1" x="826"/>
        <item x="103"/>
        <item m="1" x="827"/>
        <item m="1" x="828"/>
        <item m="1" x="829"/>
        <item m="1" x="830"/>
        <item m="1" x="831"/>
        <item m="1" x="832"/>
        <item m="1" x="833"/>
        <item m="1" x="834"/>
        <item m="1" x="835"/>
        <item m="1" x="836"/>
        <item m="1" x="837"/>
        <item m="1" x="838"/>
        <item m="1" x="839"/>
        <item m="1" x="840"/>
        <item m="1" x="843"/>
        <item m="1" x="844"/>
        <item m="1" x="845"/>
        <item x="214"/>
        <item m="1" x="847"/>
        <item m="1" x="849"/>
        <item m="1" x="850"/>
        <item m="1" x="851"/>
        <item x="111"/>
        <item m="1" x="853"/>
        <item m="1" x="854"/>
        <item m="1" x="855"/>
        <item m="1" x="856"/>
        <item x="426"/>
        <item m="1" x="858"/>
        <item m="1" x="859"/>
        <item x="129"/>
        <item m="1" x="860"/>
        <item m="1" x="861"/>
        <item m="1" x="863"/>
        <item m="1" x="864"/>
        <item m="1" x="865"/>
        <item m="1" x="866"/>
        <item m="1" x="867"/>
        <item m="1" x="868"/>
        <item m="1" x="869"/>
        <item m="1" x="870"/>
        <item m="1" x="871"/>
        <item m="1" x="872"/>
        <item m="1" x="874"/>
        <item m="1" x="876"/>
        <item m="1" x="877"/>
        <item m="1" x="879"/>
        <item m="1" x="880"/>
        <item m="1" x="881"/>
        <item m="1" x="882"/>
        <item m="1" x="883"/>
        <item m="1" x="884"/>
        <item m="1" x="885"/>
        <item m="1" x="886"/>
        <item m="1" x="887"/>
        <item m="1" x="888"/>
        <item m="1" x="889"/>
        <item m="1" x="890"/>
        <item m="1" x="891"/>
        <item m="1" x="892"/>
        <item m="1" x="893"/>
        <item m="1" x="894"/>
        <item m="1" x="895"/>
        <item m="1" x="896"/>
        <item m="1" x="897"/>
        <item m="1" x="898"/>
        <item m="1" x="900"/>
        <item m="1" x="902"/>
        <item m="1" x="903"/>
        <item m="1" x="904"/>
        <item m="1" x="905"/>
        <item m="1" x="906"/>
        <item m="1" x="907"/>
        <item m="1" x="908"/>
        <item m="1" x="910"/>
        <item m="1" x="911"/>
        <item m="1" x="912"/>
        <item m="1" x="913"/>
        <item m="1" x="914"/>
        <item m="1" x="915"/>
        <item x="450"/>
        <item m="1" x="916"/>
        <item m="1" x="917"/>
        <item m="1" x="918"/>
        <item m="1" x="919"/>
        <item m="1" x="920"/>
        <item m="1" x="921"/>
        <item m="1" x="922"/>
        <item m="1" x="923"/>
        <item m="1" x="924"/>
        <item m="1" x="925"/>
        <item m="1" x="926"/>
        <item m="1" x="927"/>
        <item m="1" x="928"/>
        <item m="1" x="929"/>
        <item m="1" x="930"/>
        <item m="1" x="931"/>
        <item m="1" x="932"/>
        <item m="1" x="934"/>
        <item m="1" x="935"/>
        <item x="382"/>
        <item m="1" x="937"/>
        <item m="1" x="938"/>
        <item m="1" x="940"/>
        <item m="1" x="941"/>
        <item m="1" x="943"/>
        <item m="1" x="945"/>
        <item m="1" x="946"/>
        <item m="1" x="947"/>
        <item m="1" x="948"/>
        <item m="1" x="949"/>
        <item x="54"/>
        <item m="1" x="950"/>
        <item m="1" x="951"/>
        <item m="1" x="952"/>
        <item m="1" x="954"/>
        <item x="0"/>
        <item m="1" x="958"/>
        <item m="1" x="959"/>
        <item m="1" x="960"/>
        <item m="1" x="961"/>
        <item m="1" x="962"/>
        <item m="1" x="963"/>
        <item m="1" x="964"/>
        <item m="1" x="965"/>
        <item m="1" x="966"/>
        <item m="1" x="967"/>
        <item m="1" x="968"/>
        <item m="1" x="969"/>
        <item m="1" x="970"/>
        <item m="1" x="971"/>
        <item m="1" x="972"/>
        <item m="1" x="973"/>
        <item m="1" x="974"/>
        <item m="1" x="975"/>
        <item m="1" x="976"/>
        <item m="1" x="977"/>
        <item m="1" x="978"/>
        <item m="1" x="981"/>
        <item m="1" x="982"/>
        <item m="1" x="983"/>
        <item x="50"/>
        <item m="1" x="984"/>
        <item m="1" x="986"/>
        <item m="1" x="989"/>
        <item m="1" x="992"/>
        <item m="1" x="993"/>
        <item x="34"/>
        <item m="1" x="994"/>
        <item m="1" x="995"/>
        <item x="326"/>
        <item m="1" x="996"/>
        <item m="1" x="997"/>
        <item m="1" x="998"/>
        <item m="1" x="1002"/>
        <item x="224"/>
        <item m="1" x="1005"/>
        <item m="1" x="1006"/>
        <item m="1" x="1007"/>
        <item m="1" x="1009"/>
        <item m="1" x="1011"/>
        <item m="1" x="1012"/>
        <item x="306"/>
        <item m="1" x="1013"/>
        <item x="57"/>
        <item m="1" x="1014"/>
        <item m="1" x="1015"/>
        <item m="1" x="1016"/>
        <item m="1" x="1017"/>
        <item m="1" x="1018"/>
        <item m="1" x="1019"/>
        <item m="1" x="1020"/>
        <item m="1" x="1021"/>
        <item x="245"/>
        <item x="408"/>
        <item m="1" x="1022"/>
        <item m="1" x="1023"/>
        <item m="1" x="1024"/>
        <item m="1" x="1025"/>
        <item m="1" x="1026"/>
        <item x="15"/>
        <item m="1" x="1028"/>
        <item m="1" x="1029"/>
        <item m="1" x="1031"/>
        <item m="1" x="1032"/>
        <item m="1" x="1033"/>
        <item m="1" x="1034"/>
        <item m="1" x="1035"/>
        <item x="188"/>
        <item m="1" x="1036"/>
        <item m="1" x="1037"/>
        <item x="7"/>
        <item m="1" x="1038"/>
        <item m="1" x="1039"/>
        <item m="1" x="1040"/>
        <item m="1" x="1043"/>
        <item m="1" x="1044"/>
        <item m="1" x="1045"/>
        <item m="1" x="1046"/>
        <item m="1" x="1047"/>
        <item m="1" x="1048"/>
        <item m="1" x="1049"/>
        <item m="1" x="1050"/>
        <item m="1" x="1051"/>
        <item m="1" x="1055"/>
        <item m="1" x="1056"/>
        <item m="1" x="1057"/>
        <item m="1" x="1058"/>
        <item m="1" x="1059"/>
        <item m="1" x="1060"/>
        <item x="194"/>
        <item m="1" x="1063"/>
        <item m="1" x="1064"/>
        <item m="1" x="1065"/>
        <item x="3"/>
        <item m="1" x="1066"/>
        <item x="68"/>
        <item m="1" x="1067"/>
        <item x="52"/>
        <item m="1" x="1068"/>
        <item x="1"/>
        <item x="2"/>
        <item x="4"/>
        <item x="5"/>
        <item x="8"/>
        <item x="9"/>
        <item x="11"/>
        <item x="12"/>
        <item x="13"/>
        <item x="14"/>
        <item x="16"/>
        <item x="17"/>
        <item x="18"/>
        <item x="19"/>
        <item x="20"/>
        <item x="22"/>
        <item x="23"/>
        <item x="24"/>
        <item x="25"/>
        <item x="26"/>
        <item x="27"/>
        <item x="29"/>
        <item x="30"/>
        <item x="33"/>
        <item x="35"/>
        <item x="37"/>
        <item x="38"/>
        <item x="40"/>
        <item x="43"/>
        <item x="44"/>
        <item x="45"/>
        <item x="46"/>
        <item x="47"/>
        <item x="49"/>
        <item x="51"/>
        <item x="58"/>
        <item x="59"/>
        <item x="61"/>
        <item x="62"/>
        <item x="63"/>
        <item x="64"/>
        <item x="65"/>
        <item x="66"/>
        <item x="67"/>
        <item x="69"/>
        <item x="70"/>
        <item x="71"/>
        <item x="72"/>
        <item x="76"/>
        <item x="77"/>
        <item x="79"/>
        <item x="80"/>
        <item x="81"/>
        <item x="83"/>
        <item x="84"/>
        <item x="87"/>
        <item x="89"/>
        <item x="91"/>
        <item x="94"/>
        <item x="95"/>
        <item x="96"/>
        <item x="97"/>
        <item x="98"/>
        <item x="99"/>
        <item x="100"/>
        <item x="101"/>
        <item x="102"/>
        <item x="105"/>
        <item x="106"/>
        <item x="107"/>
        <item x="108"/>
        <item x="109"/>
        <item x="110"/>
        <item x="115"/>
        <item x="116"/>
        <item x="118"/>
        <item x="120"/>
        <item x="122"/>
        <item x="123"/>
        <item x="125"/>
        <item x="126"/>
        <item x="127"/>
        <item x="128"/>
        <item x="130"/>
        <item x="132"/>
        <item x="135"/>
        <item x="136"/>
        <item x="137"/>
        <item x="139"/>
        <item x="140"/>
        <item x="141"/>
        <item x="143"/>
        <item x="144"/>
        <item x="145"/>
        <item x="146"/>
        <item x="147"/>
        <item x="149"/>
        <item x="150"/>
        <item x="152"/>
        <item x="153"/>
        <item x="154"/>
        <item x="156"/>
        <item x="159"/>
        <item x="160"/>
        <item x="161"/>
        <item x="162"/>
        <item x="163"/>
        <item x="164"/>
        <item x="165"/>
        <item x="169"/>
        <item x="171"/>
        <item x="172"/>
        <item x="174"/>
        <item x="176"/>
        <item x="177"/>
        <item x="178"/>
        <item x="179"/>
        <item x="180"/>
        <item x="181"/>
        <item x="182"/>
        <item x="183"/>
        <item x="184"/>
        <item x="185"/>
        <item x="187"/>
        <item x="189"/>
        <item x="190"/>
        <item x="191"/>
        <item x="192"/>
        <item x="193"/>
        <item x="195"/>
        <item x="196"/>
        <item x="197"/>
        <item x="198"/>
        <item x="199"/>
        <item x="200"/>
        <item x="201"/>
        <item x="202"/>
        <item x="203"/>
        <item x="204"/>
        <item x="205"/>
        <item x="206"/>
        <item x="207"/>
        <item x="208"/>
        <item x="209"/>
        <item x="210"/>
        <item x="212"/>
        <item x="215"/>
        <item x="216"/>
        <item x="217"/>
        <item x="218"/>
        <item x="219"/>
        <item x="221"/>
        <item x="222"/>
        <item x="223"/>
        <item x="226"/>
        <item x="228"/>
        <item x="229"/>
        <item x="230"/>
        <item x="231"/>
        <item x="232"/>
        <item x="233"/>
        <item x="234"/>
        <item x="235"/>
        <item x="236"/>
        <item x="237"/>
        <item x="238"/>
        <item x="240"/>
        <item x="242"/>
        <item x="243"/>
        <item x="246"/>
        <item x="247"/>
        <item x="248"/>
        <item x="250"/>
        <item x="251"/>
        <item x="252"/>
        <item x="253"/>
        <item x="254"/>
        <item x="255"/>
        <item x="256"/>
        <item x="257"/>
        <item x="258"/>
        <item x="260"/>
        <item x="262"/>
        <item x="263"/>
        <item x="264"/>
        <item x="265"/>
        <item x="266"/>
        <item x="267"/>
        <item x="268"/>
        <item x="269"/>
        <item x="272"/>
        <item x="273"/>
        <item x="274"/>
        <item x="277"/>
        <item x="278"/>
        <item x="279"/>
        <item x="281"/>
        <item x="283"/>
        <item x="284"/>
        <item x="285"/>
        <item x="286"/>
        <item x="287"/>
        <item x="288"/>
        <item x="290"/>
        <item x="291"/>
        <item x="292"/>
        <item x="295"/>
        <item x="296"/>
        <item x="298"/>
        <item x="299"/>
        <item x="301"/>
        <item x="302"/>
        <item x="303"/>
        <item x="304"/>
        <item x="305"/>
        <item x="310"/>
        <item x="311"/>
        <item x="315"/>
        <item x="316"/>
        <item x="317"/>
        <item x="318"/>
        <item x="319"/>
        <item x="321"/>
        <item x="322"/>
        <item x="328"/>
        <item x="329"/>
        <item x="331"/>
        <item x="332"/>
        <item x="333"/>
        <item x="334"/>
        <item x="335"/>
        <item x="336"/>
        <item x="337"/>
        <item x="338"/>
        <item x="339"/>
        <item x="343"/>
        <item x="345"/>
        <item x="346"/>
        <item x="347"/>
        <item x="348"/>
        <item x="350"/>
        <item x="351"/>
        <item x="352"/>
        <item x="353"/>
        <item x="354"/>
        <item x="355"/>
        <item x="356"/>
        <item x="357"/>
        <item x="358"/>
        <item x="359"/>
        <item x="360"/>
        <item x="361"/>
        <item x="363"/>
        <item x="364"/>
        <item x="365"/>
        <item x="366"/>
        <item x="367"/>
        <item x="368"/>
        <item x="369"/>
        <item x="373"/>
        <item x="374"/>
        <item x="375"/>
        <item x="378"/>
        <item x="379"/>
        <item x="381"/>
        <item x="383"/>
        <item x="384"/>
        <item x="385"/>
        <item x="386"/>
        <item x="388"/>
        <item x="389"/>
        <item x="391"/>
        <item x="392"/>
        <item x="393"/>
        <item x="394"/>
        <item x="395"/>
        <item x="396"/>
        <item x="397"/>
        <item x="398"/>
        <item x="399"/>
        <item x="400"/>
        <item x="402"/>
        <item x="403"/>
        <item x="404"/>
        <item x="405"/>
        <item x="407"/>
        <item x="411"/>
        <item x="412"/>
        <item x="413"/>
        <item x="415"/>
        <item x="417"/>
        <item x="418"/>
        <item x="420"/>
        <item x="421"/>
        <item x="422"/>
        <item x="423"/>
        <item x="424"/>
        <item x="425"/>
        <item x="427"/>
        <item x="428"/>
        <item x="429"/>
        <item x="430"/>
        <item x="431"/>
        <item x="432"/>
        <item x="434"/>
        <item x="435"/>
        <item x="436"/>
        <item x="437"/>
        <item x="438"/>
        <item x="439"/>
        <item x="442"/>
        <item x="443"/>
        <item x="445"/>
        <item x="446"/>
        <item x="447"/>
        <item x="448"/>
        <item x="452"/>
        <item x="453"/>
        <item x="454"/>
        <item x="455"/>
        <item x="458"/>
        <item x="459"/>
        <item x="460"/>
        <item x="461"/>
        <item x="462"/>
        <item x="463"/>
        <item x="464"/>
        <item x="465"/>
        <item x="466"/>
        <item x="467"/>
        <item x="468"/>
        <item x="469"/>
        <item t="default"/>
      </items>
    </pivotField>
    <pivotField axis="axisRow" showAll="0" insertBlankRow="1">
      <items count="85">
        <item x="16"/>
        <item m="1" x="60"/>
        <item x="24"/>
        <item m="1" x="58"/>
        <item m="1" x="43"/>
        <item x="4"/>
        <item x="12"/>
        <item x="3"/>
        <item m="1" x="66"/>
        <item m="1" x="61"/>
        <item x="8"/>
        <item m="1" x="44"/>
        <item m="1" x="59"/>
        <item x="33"/>
        <item x="9"/>
        <item m="1" x="67"/>
        <item m="1" x="68"/>
        <item m="1" x="46"/>
        <item x="11"/>
        <item m="1" x="69"/>
        <item m="1" x="45"/>
        <item x="27"/>
        <item x="13"/>
        <item x="1"/>
        <item m="1" x="70"/>
        <item m="1" x="53"/>
        <item x="32"/>
        <item m="1" x="71"/>
        <item m="1" x="72"/>
        <item x="22"/>
        <item m="1" x="50"/>
        <item m="1" x="62"/>
        <item x="23"/>
        <item m="1" x="63"/>
        <item m="1" x="64"/>
        <item m="1" x="65"/>
        <item m="1" x="35"/>
        <item m="1" x="83"/>
        <item x="29"/>
        <item m="1" x="73"/>
        <item m="1" x="74"/>
        <item x="2"/>
        <item m="1" x="75"/>
        <item m="1" x="54"/>
        <item m="1" x="76"/>
        <item x="15"/>
        <item x="19"/>
        <item m="1" x="77"/>
        <item m="1" x="48"/>
        <item m="1" x="47"/>
        <item m="1" x="38"/>
        <item x="14"/>
        <item x="6"/>
        <item m="1" x="37"/>
        <item m="1" x="78"/>
        <item m="1" x="79"/>
        <item m="1" x="80"/>
        <item m="1" x="81"/>
        <item m="1" x="82"/>
        <item m="1" x="49"/>
        <item m="1" x="51"/>
        <item m="1" x="52"/>
        <item x="26"/>
        <item m="1" x="56"/>
        <item m="1" x="57"/>
        <item m="1" x="40"/>
        <item x="25"/>
        <item m="1" x="36"/>
        <item m="1" x="34"/>
        <item x="21"/>
        <item m="1" x="41"/>
        <item m="1" x="55"/>
        <item x="10"/>
        <item x="18"/>
        <item m="1" x="39"/>
        <item x="17"/>
        <item x="0"/>
        <item x="7"/>
        <item x="20"/>
        <item m="1" x="42"/>
        <item x="5"/>
        <item x="28"/>
        <item x="30"/>
        <item x="31"/>
        <item t="default"/>
      </items>
    </pivotField>
    <pivotField showAll="0" insertBlankRow="1"/>
    <pivotField showAll="0" insertBlankRow="1"/>
    <pivotField dataField="1" showAll="0" insertBlankRow="1"/>
    <pivotField dataField="1" numFmtId="1" showAll="0" insertBlankRow="1"/>
    <pivotField dataField="1" showAll="0" insertBlankRow="1"/>
    <pivotField showAll="0" insertBlankRow="1"/>
    <pivotField axis="axisRow" showAll="0" insertBlankRow="1">
      <items count="11">
        <item sd="0" m="1" x="9"/>
        <item sd="0" m="1" x="7"/>
        <item sd="0" x="2"/>
        <item sd="0" m="1" x="8"/>
        <item sd="0" m="1" x="6"/>
        <item sd="0" x="0"/>
        <item sd="0" x="1"/>
        <item sd="0" x="3"/>
        <item x="4"/>
        <item m="1" x="5"/>
        <item t="default" sd="0"/>
      </items>
    </pivotField>
    <pivotField dataField="1" showAll="0" insertBlankRow="1"/>
    <pivotField dataField="1" showAll="0" insertBlankRow="1"/>
    <pivotField dataField="1" numFmtId="1" showAll="0" insertBlankRow="1"/>
    <pivotField showAll="0" insertBlankRow="1"/>
    <pivotField showAll="0" insertBlankRow="1"/>
    <pivotField numFmtId="9" showAll="0" insertBlankRow="1"/>
    <pivotField showAll="0" insertBlankRow="1"/>
    <pivotField showAll="0" insertBlankRow="1"/>
  </pivotFields>
  <rowFields count="3">
    <field x="10"/>
    <field x="3"/>
    <field x="2"/>
  </rowFields>
  <rowItems count="13">
    <i>
      <x v="2"/>
    </i>
    <i t="blank">
      <x v="2"/>
    </i>
    <i>
      <x v="5"/>
    </i>
    <i t="blank">
      <x v="5"/>
    </i>
    <i>
      <x v="6"/>
    </i>
    <i t="blank">
      <x v="6"/>
    </i>
    <i>
      <x v="7"/>
    </i>
    <i t="blank">
      <x v="7"/>
    </i>
    <i>
      <x v="8"/>
    </i>
    <i r="1">
      <x v="5"/>
    </i>
    <i r="2">
      <x v="5302"/>
    </i>
    <i t="blank" r="1">
      <x v="5"/>
    </i>
    <i t="grand">
      <x/>
    </i>
  </rowItems>
  <colFields count="1">
    <field x="-2"/>
  </colFields>
  <colItems count="7">
    <i>
      <x/>
    </i>
    <i i="1">
      <x v="1"/>
    </i>
    <i i="2">
      <x v="2"/>
    </i>
    <i i="3">
      <x v="3"/>
    </i>
    <i i="4">
      <x v="4"/>
    </i>
    <i i="5">
      <x v="5"/>
    </i>
    <i i="6">
      <x v="6"/>
    </i>
  </colItems>
  <dataFields count="7">
    <dataField name="Patient count" fld="2" subtotal="count" baseField="10" baseItem="0"/>
    <dataField name=" gross income" fld="6" baseField="0" baseItem="0"/>
    <dataField name=" cash pay" fld="7" baseField="0" baseItem="0"/>
    <dataField name=" visa pay" fld="8" baseField="0" baseItem="0"/>
    <dataField name=" com pay" fld="11" baseField="0" baseItem="0"/>
    <dataField name=" net cash income" fld="12" baseField="0" baseItem="0"/>
    <dataField name=" net income" fld="13" baseField="0" baseItem="0"/>
  </dataFields>
  <formats count="39">
    <format dxfId="271">
      <pivotArea type="all" dataOnly="0" outline="0" fieldPosition="0"/>
    </format>
    <format dxfId="270">
      <pivotArea outline="0" collapsedLevelsAreSubtotals="1" fieldPosition="0"/>
    </format>
    <format dxfId="269">
      <pivotArea field="10" type="button" dataOnly="0" labelOnly="1" outline="0" axis="axisRow" fieldPosition="0"/>
    </format>
    <format dxfId="268">
      <pivotArea dataOnly="0" labelOnly="1" fieldPosition="0">
        <references count="1">
          <reference field="10" count="5">
            <x v="0"/>
            <x v="1"/>
            <x v="2"/>
            <x v="3"/>
            <x v="4"/>
          </reference>
        </references>
      </pivotArea>
    </format>
    <format dxfId="267">
      <pivotArea dataOnly="0" labelOnly="1" grandRow="1" outline="0" fieldPosition="0"/>
    </format>
    <format dxfId="266">
      <pivotArea dataOnly="0" labelOnly="1" outline="0" fieldPosition="0">
        <references count="1">
          <reference field="4294967294" count="7">
            <x v="0"/>
            <x v="1"/>
            <x v="2"/>
            <x v="3"/>
            <x v="4"/>
            <x v="5"/>
            <x v="6"/>
          </reference>
        </references>
      </pivotArea>
    </format>
    <format dxfId="265">
      <pivotArea type="all" dataOnly="0" outline="0" fieldPosition="0"/>
    </format>
    <format dxfId="264">
      <pivotArea outline="0" collapsedLevelsAreSubtotals="1" fieldPosition="0"/>
    </format>
    <format dxfId="263">
      <pivotArea dataOnly="0" labelOnly="1" outline="0" fieldPosition="0">
        <references count="1">
          <reference field="4294967294" count="7">
            <x v="0"/>
            <x v="1"/>
            <x v="2"/>
            <x v="3"/>
            <x v="4"/>
            <x v="5"/>
            <x v="6"/>
          </reference>
        </references>
      </pivotArea>
    </format>
    <format dxfId="262">
      <pivotArea type="all" dataOnly="0" outline="0" fieldPosition="0"/>
    </format>
    <format dxfId="261">
      <pivotArea outline="0" collapsedLevelsAreSubtotals="1" fieldPosition="0"/>
    </format>
    <format dxfId="260">
      <pivotArea dataOnly="0" labelOnly="1" outline="0" fieldPosition="0">
        <references count="1">
          <reference field="4294967294" count="7">
            <x v="0"/>
            <x v="1"/>
            <x v="2"/>
            <x v="3"/>
            <x v="4"/>
            <x v="5"/>
            <x v="6"/>
          </reference>
        </references>
      </pivotArea>
    </format>
    <format dxfId="259">
      <pivotArea field="10" type="button" dataOnly="0" labelOnly="1" outline="0" axis="axisRow" fieldPosition="0"/>
    </format>
    <format dxfId="258">
      <pivotArea dataOnly="0" labelOnly="1" fieldPosition="0">
        <references count="1">
          <reference field="10" count="5">
            <x v="0"/>
            <x v="1"/>
            <x v="2"/>
            <x v="3"/>
            <x v="4"/>
          </reference>
        </references>
      </pivotArea>
    </format>
    <format dxfId="257">
      <pivotArea dataOnly="0" labelOnly="1" grandRow="1" outline="0" fieldPosition="0"/>
    </format>
    <format dxfId="256">
      <pivotArea dataOnly="0" labelOnly="1" fieldPosition="0">
        <references count="2">
          <reference field="3" count="1">
            <x v="4"/>
          </reference>
          <reference field="10" count="1" selected="0">
            <x v="0"/>
          </reference>
        </references>
      </pivotArea>
    </format>
    <format dxfId="255">
      <pivotArea dataOnly="0" labelOnly="1" fieldPosition="0">
        <references count="2">
          <reference field="3" count="3">
            <x v="1"/>
            <x v="3"/>
            <x v="5"/>
          </reference>
          <reference field="10" count="1" selected="0">
            <x v="1"/>
          </reference>
        </references>
      </pivotArea>
    </format>
    <format dxfId="254">
      <pivotArea dataOnly="0" labelOnly="1" fieldPosition="0">
        <references count="2">
          <reference field="3" count="1">
            <x v="0"/>
          </reference>
          <reference field="10" count="1" selected="0">
            <x v="2"/>
          </reference>
        </references>
      </pivotArea>
    </format>
    <format dxfId="253">
      <pivotArea dataOnly="0" labelOnly="1" fieldPosition="0">
        <references count="3">
          <reference field="2" count="1">
            <x v="50"/>
          </reference>
          <reference field="3" count="1" selected="0">
            <x v="4"/>
          </reference>
          <reference field="10" count="1" selected="0">
            <x v="0"/>
          </reference>
        </references>
      </pivotArea>
    </format>
    <format dxfId="252">
      <pivotArea dataOnly="0" labelOnly="1" fieldPosition="0">
        <references count="3">
          <reference field="2" count="2">
            <x v="14"/>
            <x v="15"/>
          </reference>
          <reference field="3" count="1" selected="0">
            <x v="1"/>
          </reference>
          <reference field="10" count="1" selected="0">
            <x v="1"/>
          </reference>
        </references>
      </pivotArea>
    </format>
    <format dxfId="251">
      <pivotArea dataOnly="0" labelOnly="1" fieldPosition="0">
        <references count="3">
          <reference field="2" count="1">
            <x v="36"/>
          </reference>
          <reference field="3" count="1" selected="0">
            <x v="3"/>
          </reference>
          <reference field="10" count="1" selected="0">
            <x v="1"/>
          </reference>
        </references>
      </pivotArea>
    </format>
    <format dxfId="250">
      <pivotArea dataOnly="0" labelOnly="1" fieldPosition="0">
        <references count="3">
          <reference field="2" count="1">
            <x v="5"/>
          </reference>
          <reference field="3" count="1" selected="0">
            <x v="5"/>
          </reference>
          <reference field="10" count="1" selected="0">
            <x v="1"/>
          </reference>
        </references>
      </pivotArea>
    </format>
    <format dxfId="249">
      <pivotArea dataOnly="0" labelOnly="1" fieldPosition="0">
        <references count="3">
          <reference field="2" count="3">
            <x v="13"/>
            <x v="28"/>
            <x v="42"/>
          </reference>
          <reference field="3" count="1" selected="0">
            <x v="0"/>
          </reference>
          <reference field="10" count="1" selected="0">
            <x v="2"/>
          </reference>
        </references>
      </pivotArea>
    </format>
    <format dxfId="248">
      <pivotArea field="10" type="button" dataOnly="0" labelOnly="1" outline="0" axis="axisRow" fieldPosition="0"/>
    </format>
    <format dxfId="247">
      <pivotArea dataOnly="0" labelOnly="1" fieldPosition="0">
        <references count="1">
          <reference field="10" count="5">
            <x v="0"/>
            <x v="1"/>
            <x v="2"/>
            <x v="3"/>
            <x v="4"/>
          </reference>
        </references>
      </pivotArea>
    </format>
    <format dxfId="246">
      <pivotArea dataOnly="0" labelOnly="1" grandRow="1" outline="0" fieldPosition="0"/>
    </format>
    <format dxfId="245">
      <pivotArea dataOnly="0" labelOnly="1" fieldPosition="0">
        <references count="3">
          <reference field="2" count="1">
            <x v="50"/>
          </reference>
          <reference field="3" count="1" selected="0">
            <x v="4"/>
          </reference>
          <reference field="10" count="1" selected="0">
            <x v="0"/>
          </reference>
        </references>
      </pivotArea>
    </format>
    <format dxfId="244">
      <pivotArea dataOnly="0" labelOnly="1" fieldPosition="0">
        <references count="3">
          <reference field="2" count="2">
            <x v="14"/>
            <x v="15"/>
          </reference>
          <reference field="3" count="1" selected="0">
            <x v="1"/>
          </reference>
          <reference field="10" count="1" selected="0">
            <x v="1"/>
          </reference>
        </references>
      </pivotArea>
    </format>
    <format dxfId="243">
      <pivotArea dataOnly="0" labelOnly="1" fieldPosition="0">
        <references count="3">
          <reference field="2" count="1">
            <x v="36"/>
          </reference>
          <reference field="3" count="1" selected="0">
            <x v="3"/>
          </reference>
          <reference field="10" count="1" selected="0">
            <x v="1"/>
          </reference>
        </references>
      </pivotArea>
    </format>
    <format dxfId="242">
      <pivotArea dataOnly="0" labelOnly="1" fieldPosition="0">
        <references count="3">
          <reference field="2" count="1">
            <x v="5"/>
          </reference>
          <reference field="3" count="1" selected="0">
            <x v="5"/>
          </reference>
          <reference field="10" count="1" selected="0">
            <x v="1"/>
          </reference>
        </references>
      </pivotArea>
    </format>
    <format dxfId="241">
      <pivotArea dataOnly="0" labelOnly="1" fieldPosition="0">
        <references count="3">
          <reference field="2" count="3">
            <x v="13"/>
            <x v="28"/>
            <x v="42"/>
          </reference>
          <reference field="3" count="1" selected="0">
            <x v="0"/>
          </reference>
          <reference field="10" count="1" selected="0">
            <x v="2"/>
          </reference>
        </references>
      </pivotArea>
    </format>
    <format dxfId="240">
      <pivotArea dataOnly="0" labelOnly="1" fieldPosition="0">
        <references count="1">
          <reference field="3" count="0"/>
        </references>
      </pivotArea>
    </format>
    <format dxfId="239">
      <pivotArea dataOnly="0" labelOnly="1" fieldPosition="0">
        <references count="1">
          <reference field="3" count="0"/>
        </references>
      </pivotArea>
    </format>
    <format dxfId="238">
      <pivotArea dataOnly="0" labelOnly="1" fieldPosition="0">
        <references count="1">
          <reference field="3" count="0"/>
        </references>
      </pivotArea>
    </format>
    <format dxfId="237">
      <pivotArea dataOnly="0" labelOnly="1" fieldPosition="0">
        <references count="1">
          <reference field="2" count="0"/>
        </references>
      </pivotArea>
    </format>
    <format dxfId="236">
      <pivotArea dataOnly="0" labelOnly="1" fieldPosition="0">
        <references count="1">
          <reference field="2" count="0"/>
        </references>
      </pivotArea>
    </format>
    <format dxfId="235">
      <pivotArea dataOnly="0" labelOnly="1" fieldPosition="0">
        <references count="1">
          <reference field="2" count="0"/>
        </references>
      </pivotArea>
    </format>
    <format dxfId="234">
      <pivotArea dataOnly="0" labelOnly="1" fieldPosition="0">
        <references count="1">
          <reference field="2" count="0"/>
        </references>
      </pivotArea>
    </format>
    <format dxfId="233">
      <pivotArea dataOnly="0" labelOnly="1" fieldPosition="0">
        <references count="1">
          <reference field="2" count="0"/>
        </references>
      </pivotArea>
    </format>
  </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D4F55F-F4E1-4C92-8A32-278F03F77FDB}"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visit type">
  <location ref="A3:G335" firstHeaderRow="1" firstDataRow="2" firstDataCol="1"/>
  <pivotFields count="19">
    <pivotField numFmtId="1" showAll="0" insertBlankRow="1"/>
    <pivotField axis="axisRow" showAll="0" insertBlankRow="1">
      <items count="64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87"/>
        <item m="1" x="616"/>
        <item m="1" x="61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86"/>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insertBlankRow="1"/>
    <pivotField axis="axisRow" showAll="0" insertBlankRow="1">
      <items count="85">
        <item x="16"/>
        <item m="1" x="60"/>
        <item x="24"/>
        <item m="1" x="58"/>
        <item m="1" x="43"/>
        <item x="4"/>
        <item x="12"/>
        <item x="3"/>
        <item m="1" x="66"/>
        <item m="1" x="61"/>
        <item x="8"/>
        <item m="1" x="44"/>
        <item m="1" x="59"/>
        <item x="33"/>
        <item x="9"/>
        <item m="1" x="67"/>
        <item m="1" x="68"/>
        <item m="1" x="46"/>
        <item x="11"/>
        <item m="1" x="69"/>
        <item m="1" x="45"/>
        <item x="27"/>
        <item x="13"/>
        <item x="1"/>
        <item m="1" x="70"/>
        <item m="1" x="53"/>
        <item x="32"/>
        <item m="1" x="71"/>
        <item m="1" x="72"/>
        <item x="22"/>
        <item m="1" x="50"/>
        <item m="1" x="62"/>
        <item x="23"/>
        <item m="1" x="63"/>
        <item m="1" x="64"/>
        <item m="1" x="65"/>
        <item m="1" x="35"/>
        <item m="1" x="83"/>
        <item x="29"/>
        <item m="1" x="73"/>
        <item m="1" x="74"/>
        <item x="2"/>
        <item m="1" x="75"/>
        <item m="1" x="54"/>
        <item m="1" x="76"/>
        <item x="15"/>
        <item x="19"/>
        <item m="1" x="77"/>
        <item m="1" x="48"/>
        <item m="1" x="47"/>
        <item m="1" x="38"/>
        <item x="14"/>
        <item x="6"/>
        <item m="1" x="37"/>
        <item m="1" x="78"/>
        <item m="1" x="79"/>
        <item m="1" x="80"/>
        <item m="1" x="81"/>
        <item m="1" x="82"/>
        <item m="1" x="49"/>
        <item m="1" x="51"/>
        <item m="1" x="52"/>
        <item x="26"/>
        <item m="1" x="56"/>
        <item m="1" x="57"/>
        <item m="1" x="40"/>
        <item x="25"/>
        <item m="1" x="36"/>
        <item m="1" x="34"/>
        <item x="21"/>
        <item m="1" x="41"/>
        <item m="1" x="55"/>
        <item x="10"/>
        <item x="18"/>
        <item m="1" x="39"/>
        <item x="17"/>
        <item x="0"/>
        <item x="7"/>
        <item x="20"/>
        <item m="1" x="42"/>
        <item x="5"/>
        <item x="28"/>
        <item x="30"/>
        <item x="31"/>
        <item t="default"/>
      </items>
    </pivotField>
    <pivotField axis="axisCol" dataField="1" showAll="0" insertBlankRow="1" defaultSubtotal="0">
      <items count="5">
        <item x="1"/>
        <item x="2"/>
        <item x="3"/>
        <item x="4"/>
        <item x="0"/>
      </items>
    </pivotField>
    <pivotField showAll="0" insertBlankRow="1"/>
    <pivotField showAll="0" insertBlankRow="1"/>
    <pivotField numFmtId="1" showAll="0" insertBlankRow="1"/>
    <pivotField showAll="0" insertBlankRow="1"/>
    <pivotField showAll="0" insertBlankRow="1"/>
    <pivotField showAll="0" insertBlankRow="1">
      <items count="11">
        <item x="3"/>
        <item m="1" x="9"/>
        <item m="1" x="5"/>
        <item x="1"/>
        <item m="1" x="7"/>
        <item x="2"/>
        <item x="4"/>
        <item m="1" x="8"/>
        <item m="1" x="6"/>
        <item x="0"/>
        <item t="default"/>
      </items>
    </pivotField>
    <pivotField showAll="0" insertBlankRow="1"/>
    <pivotField showAll="0" insertBlankRow="1"/>
    <pivotField numFmtId="1" showAll="0" insertBlankRow="1"/>
    <pivotField showAll="0" insertBlankRow="1">
      <items count="15">
        <item m="1" x="7"/>
        <item m="1" x="10"/>
        <item m="1" x="12"/>
        <item m="1" x="5"/>
        <item x="2"/>
        <item x="3"/>
        <item m="1" x="8"/>
        <item m="1" x="11"/>
        <item m="1" x="13"/>
        <item m="1" x="9"/>
        <item m="1" x="6"/>
        <item m="1" x="4"/>
        <item x="1"/>
        <item x="0"/>
        <item t="default"/>
      </items>
    </pivotField>
    <pivotField showAll="0" insertBlankRow="1"/>
    <pivotField numFmtId="9" showAll="0" insertBlankRow="1"/>
    <pivotField showAll="0" insertBlankRow="1"/>
    <pivotField showAll="0" insertBlankRow="1"/>
  </pivotFields>
  <rowFields count="2">
    <field x="3"/>
    <field x="1"/>
  </rowFields>
  <rowItems count="331">
    <i>
      <x/>
    </i>
    <i r="1">
      <x v="612"/>
    </i>
    <i r="1">
      <x v="614"/>
    </i>
    <i r="1">
      <x v="617"/>
    </i>
    <i r="1">
      <x v="620"/>
    </i>
    <i r="1">
      <x v="621"/>
    </i>
    <i r="1">
      <x v="623"/>
    </i>
    <i r="1">
      <x v="626"/>
    </i>
    <i r="1">
      <x v="627"/>
    </i>
    <i r="1">
      <x v="629"/>
    </i>
    <i r="1">
      <x v="632"/>
    </i>
    <i r="1">
      <x v="635"/>
    </i>
    <i r="1">
      <x v="638"/>
    </i>
    <i r="1">
      <x v="639"/>
    </i>
    <i r="1">
      <x v="641"/>
    </i>
    <i t="blank">
      <x/>
    </i>
    <i>
      <x v="2"/>
    </i>
    <i r="1">
      <x v="614"/>
    </i>
    <i r="1">
      <x v="617"/>
    </i>
    <i r="1">
      <x v="635"/>
    </i>
    <i t="blank">
      <x v="2"/>
    </i>
    <i>
      <x v="5"/>
    </i>
    <i r="1">
      <x v="609"/>
    </i>
    <i r="1">
      <x v="610"/>
    </i>
    <i r="1">
      <x v="611"/>
    </i>
    <i r="1">
      <x v="613"/>
    </i>
    <i r="1">
      <x v="614"/>
    </i>
    <i r="1">
      <x v="615"/>
    </i>
    <i r="1">
      <x v="616"/>
    </i>
    <i r="1">
      <x v="617"/>
    </i>
    <i r="1">
      <x v="618"/>
    </i>
    <i r="1">
      <x v="619"/>
    </i>
    <i r="1">
      <x v="620"/>
    </i>
    <i r="1">
      <x v="621"/>
    </i>
    <i r="1">
      <x v="622"/>
    </i>
    <i r="1">
      <x v="623"/>
    </i>
    <i r="1">
      <x v="624"/>
    </i>
    <i r="1">
      <x v="625"/>
    </i>
    <i r="1">
      <x v="626"/>
    </i>
    <i r="1">
      <x v="627"/>
    </i>
    <i r="1">
      <x v="628"/>
    </i>
    <i r="1">
      <x v="629"/>
    </i>
    <i r="1">
      <x v="630"/>
    </i>
    <i r="1">
      <x v="631"/>
    </i>
    <i r="1">
      <x v="633"/>
    </i>
    <i r="1">
      <x v="635"/>
    </i>
    <i r="1">
      <x v="636"/>
    </i>
    <i r="1">
      <x v="637"/>
    </i>
    <i r="1">
      <x v="639"/>
    </i>
    <i r="1">
      <x v="640"/>
    </i>
    <i r="1">
      <x v="641"/>
    </i>
    <i r="1">
      <x v="642"/>
    </i>
    <i t="blank">
      <x v="5"/>
    </i>
    <i>
      <x v="6"/>
    </i>
    <i r="1">
      <x v="611"/>
    </i>
    <i r="1">
      <x v="614"/>
    </i>
    <i r="1">
      <x v="616"/>
    </i>
    <i r="1">
      <x v="617"/>
    </i>
    <i r="1">
      <x v="620"/>
    </i>
    <i r="1">
      <x v="623"/>
    </i>
    <i r="1">
      <x v="626"/>
    </i>
    <i r="1">
      <x v="632"/>
    </i>
    <i r="1">
      <x v="635"/>
    </i>
    <i r="1">
      <x v="638"/>
    </i>
    <i r="1">
      <x v="640"/>
    </i>
    <i r="1">
      <x v="641"/>
    </i>
    <i t="blank">
      <x v="6"/>
    </i>
    <i>
      <x v="7"/>
    </i>
    <i r="1">
      <x v="609"/>
    </i>
    <i r="1">
      <x v="611"/>
    </i>
    <i r="1">
      <x v="612"/>
    </i>
    <i r="1">
      <x v="619"/>
    </i>
    <i r="1">
      <x v="620"/>
    </i>
    <i r="1">
      <x v="622"/>
    </i>
    <i r="1">
      <x v="623"/>
    </i>
    <i r="1">
      <x v="624"/>
    </i>
    <i r="1">
      <x v="625"/>
    </i>
    <i r="1">
      <x v="627"/>
    </i>
    <i r="1">
      <x v="628"/>
    </i>
    <i r="1">
      <x v="629"/>
    </i>
    <i r="1">
      <x v="630"/>
    </i>
    <i r="1">
      <x v="632"/>
    </i>
    <i r="1">
      <x v="633"/>
    </i>
    <i r="1">
      <x v="634"/>
    </i>
    <i r="1">
      <x v="635"/>
    </i>
    <i r="1">
      <x v="636"/>
    </i>
    <i r="1">
      <x v="638"/>
    </i>
    <i r="1">
      <x v="639"/>
    </i>
    <i r="1">
      <x v="640"/>
    </i>
    <i r="1">
      <x v="641"/>
    </i>
    <i t="blank">
      <x v="7"/>
    </i>
    <i>
      <x v="10"/>
    </i>
    <i r="1">
      <x v="609"/>
    </i>
    <i r="1">
      <x v="616"/>
    </i>
    <i r="1">
      <x v="617"/>
    </i>
    <i r="1">
      <x v="618"/>
    </i>
    <i r="1">
      <x v="619"/>
    </i>
    <i r="1">
      <x v="620"/>
    </i>
    <i r="1">
      <x v="621"/>
    </i>
    <i r="1">
      <x v="624"/>
    </i>
    <i r="1">
      <x v="632"/>
    </i>
    <i r="1">
      <x v="635"/>
    </i>
    <i r="1">
      <x v="636"/>
    </i>
    <i r="1">
      <x v="639"/>
    </i>
    <i t="blank">
      <x v="10"/>
    </i>
    <i>
      <x v="13"/>
    </i>
    <i r="1">
      <x v="643"/>
    </i>
    <i t="blank">
      <x v="13"/>
    </i>
    <i>
      <x v="14"/>
    </i>
    <i r="1">
      <x v="610"/>
    </i>
    <i r="1">
      <x v="615"/>
    </i>
    <i r="1">
      <x v="616"/>
    </i>
    <i r="1">
      <x v="619"/>
    </i>
    <i r="1">
      <x v="623"/>
    </i>
    <i r="1">
      <x v="628"/>
    </i>
    <i r="1">
      <x v="632"/>
    </i>
    <i r="1">
      <x v="634"/>
    </i>
    <i r="1">
      <x v="637"/>
    </i>
    <i t="blank">
      <x v="14"/>
    </i>
    <i>
      <x v="18"/>
    </i>
    <i r="1">
      <x v="611"/>
    </i>
    <i r="1">
      <x v="614"/>
    </i>
    <i r="1">
      <x v="617"/>
    </i>
    <i r="1">
      <x v="621"/>
    </i>
    <i r="1">
      <x v="626"/>
    </i>
    <i r="1">
      <x v="627"/>
    </i>
    <i r="1">
      <x v="629"/>
    </i>
    <i t="blank">
      <x v="18"/>
    </i>
    <i>
      <x v="21"/>
    </i>
    <i r="1">
      <x v="621"/>
    </i>
    <i r="1">
      <x v="627"/>
    </i>
    <i r="1">
      <x v="635"/>
    </i>
    <i r="1">
      <x v="639"/>
    </i>
    <i t="blank">
      <x v="21"/>
    </i>
    <i>
      <x v="22"/>
    </i>
    <i r="1">
      <x v="611"/>
    </i>
    <i r="1">
      <x v="614"/>
    </i>
    <i r="1">
      <x v="615"/>
    </i>
    <i r="1">
      <x v="635"/>
    </i>
    <i t="blank">
      <x v="22"/>
    </i>
    <i>
      <x v="23"/>
    </i>
    <i r="1">
      <x v="609"/>
    </i>
    <i r="1">
      <x v="611"/>
    </i>
    <i r="1">
      <x v="613"/>
    </i>
    <i r="1">
      <x v="615"/>
    </i>
    <i r="1">
      <x v="617"/>
    </i>
    <i r="1">
      <x v="619"/>
    </i>
    <i r="1">
      <x v="621"/>
    </i>
    <i r="1">
      <x v="623"/>
    </i>
    <i r="1">
      <x v="625"/>
    </i>
    <i r="1">
      <x v="627"/>
    </i>
    <i r="1">
      <x v="629"/>
    </i>
    <i r="1">
      <x v="631"/>
    </i>
    <i r="1">
      <x v="633"/>
    </i>
    <i r="1">
      <x v="635"/>
    </i>
    <i r="1">
      <x v="637"/>
    </i>
    <i r="1">
      <x v="639"/>
    </i>
    <i r="1">
      <x v="641"/>
    </i>
    <i t="blank">
      <x v="23"/>
    </i>
    <i>
      <x v="26"/>
    </i>
    <i r="1">
      <x v="638"/>
    </i>
    <i r="1">
      <x v="642"/>
    </i>
    <i t="blank">
      <x v="26"/>
    </i>
    <i>
      <x v="29"/>
    </i>
    <i r="1">
      <x v="614"/>
    </i>
    <i r="1">
      <x v="616"/>
    </i>
    <i r="1">
      <x v="624"/>
    </i>
    <i r="1">
      <x v="634"/>
    </i>
    <i r="1">
      <x v="640"/>
    </i>
    <i t="blank">
      <x v="29"/>
    </i>
    <i>
      <x v="32"/>
    </i>
    <i r="1">
      <x v="614"/>
    </i>
    <i r="1">
      <x v="617"/>
    </i>
    <i r="1">
      <x v="620"/>
    </i>
    <i r="1">
      <x v="624"/>
    </i>
    <i r="1">
      <x v="638"/>
    </i>
    <i r="1">
      <x v="640"/>
    </i>
    <i r="1">
      <x v="641"/>
    </i>
    <i t="blank">
      <x v="32"/>
    </i>
    <i>
      <x v="38"/>
    </i>
    <i r="1">
      <x v="625"/>
    </i>
    <i t="blank">
      <x v="38"/>
    </i>
    <i>
      <x v="41"/>
    </i>
    <i r="1">
      <x v="609"/>
    </i>
    <i r="1">
      <x v="611"/>
    </i>
    <i r="1">
      <x v="612"/>
    </i>
    <i r="1">
      <x v="613"/>
    </i>
    <i r="1">
      <x v="618"/>
    </i>
    <i r="1">
      <x v="626"/>
    </i>
    <i r="1">
      <x v="627"/>
    </i>
    <i r="1">
      <x v="631"/>
    </i>
    <i r="1">
      <x v="633"/>
    </i>
    <i r="1">
      <x v="634"/>
    </i>
    <i r="1">
      <x v="638"/>
    </i>
    <i r="1">
      <x v="640"/>
    </i>
    <i t="blank">
      <x v="41"/>
    </i>
    <i>
      <x v="45"/>
    </i>
    <i r="1">
      <x v="612"/>
    </i>
    <i r="1">
      <x v="619"/>
    </i>
    <i r="1">
      <x v="625"/>
    </i>
    <i t="blank">
      <x v="45"/>
    </i>
    <i>
      <x v="46"/>
    </i>
    <i r="1">
      <x v="613"/>
    </i>
    <i r="1">
      <x v="615"/>
    </i>
    <i r="1">
      <x v="617"/>
    </i>
    <i r="1">
      <x v="621"/>
    </i>
    <i r="1">
      <x v="623"/>
    </i>
    <i r="1">
      <x v="629"/>
    </i>
    <i r="1">
      <x v="631"/>
    </i>
    <i r="1">
      <x v="635"/>
    </i>
    <i r="1">
      <x v="637"/>
    </i>
    <i r="1">
      <x v="639"/>
    </i>
    <i r="1">
      <x v="641"/>
    </i>
    <i t="blank">
      <x v="46"/>
    </i>
    <i>
      <x v="51"/>
    </i>
    <i r="1">
      <x v="611"/>
    </i>
    <i r="1">
      <x v="641"/>
    </i>
    <i t="blank">
      <x v="51"/>
    </i>
    <i>
      <x v="52"/>
    </i>
    <i r="1">
      <x v="609"/>
    </i>
    <i r="1">
      <x v="610"/>
    </i>
    <i r="1">
      <x v="613"/>
    </i>
    <i r="1">
      <x v="614"/>
    </i>
    <i r="1">
      <x v="615"/>
    </i>
    <i r="1">
      <x v="617"/>
    </i>
    <i r="1">
      <x v="619"/>
    </i>
    <i r="1">
      <x v="620"/>
    </i>
    <i r="1">
      <x v="621"/>
    </i>
    <i r="1">
      <x v="623"/>
    </i>
    <i r="1">
      <x v="624"/>
    </i>
    <i r="1">
      <x v="625"/>
    </i>
    <i r="1">
      <x v="626"/>
    </i>
    <i r="1">
      <x v="628"/>
    </i>
    <i r="1">
      <x v="630"/>
    </i>
    <i r="1">
      <x v="631"/>
    </i>
    <i r="1">
      <x v="632"/>
    </i>
    <i r="1">
      <x v="633"/>
    </i>
    <i r="1">
      <x v="635"/>
    </i>
    <i r="1">
      <x v="636"/>
    </i>
    <i r="1">
      <x v="637"/>
    </i>
    <i r="1">
      <x v="638"/>
    </i>
    <i r="1">
      <x v="639"/>
    </i>
    <i r="1">
      <x v="642"/>
    </i>
    <i t="blank">
      <x v="52"/>
    </i>
    <i>
      <x v="62"/>
    </i>
    <i r="1">
      <x v="621"/>
    </i>
    <i r="1">
      <x v="633"/>
    </i>
    <i t="blank">
      <x v="62"/>
    </i>
    <i>
      <x v="66"/>
    </i>
    <i r="1">
      <x v="618"/>
    </i>
    <i r="1">
      <x v="626"/>
    </i>
    <i t="blank">
      <x v="66"/>
    </i>
    <i>
      <x v="69"/>
    </i>
    <i r="1">
      <x v="613"/>
    </i>
    <i r="1">
      <x v="621"/>
    </i>
    <i t="blank">
      <x v="69"/>
    </i>
    <i>
      <x v="72"/>
    </i>
    <i r="1">
      <x v="610"/>
    </i>
    <i r="1">
      <x v="615"/>
    </i>
    <i r="1">
      <x v="616"/>
    </i>
    <i r="1">
      <x v="622"/>
    </i>
    <i r="1">
      <x v="624"/>
    </i>
    <i r="1">
      <x v="627"/>
    </i>
    <i r="1">
      <x v="633"/>
    </i>
    <i r="1">
      <x v="634"/>
    </i>
    <i r="1">
      <x v="636"/>
    </i>
    <i r="1">
      <x v="639"/>
    </i>
    <i r="1">
      <x v="640"/>
    </i>
    <i t="blank">
      <x v="72"/>
    </i>
    <i>
      <x v="73"/>
    </i>
    <i r="1">
      <x v="612"/>
    </i>
    <i r="1">
      <x v="614"/>
    </i>
    <i r="1">
      <x v="622"/>
    </i>
    <i r="1">
      <x v="624"/>
    </i>
    <i r="1">
      <x v="632"/>
    </i>
    <i r="1">
      <x v="636"/>
    </i>
    <i t="blank">
      <x v="73"/>
    </i>
    <i>
      <x v="75"/>
    </i>
    <i r="1">
      <x v="612"/>
    </i>
    <i r="1">
      <x v="614"/>
    </i>
    <i r="1">
      <x v="618"/>
    </i>
    <i t="blank">
      <x v="75"/>
    </i>
    <i>
      <x v="76"/>
    </i>
    <i r="1">
      <x v="609"/>
    </i>
    <i t="blank">
      <x v="76"/>
    </i>
    <i>
      <x v="77"/>
    </i>
    <i r="1">
      <x v="609"/>
    </i>
    <i t="blank">
      <x v="77"/>
    </i>
    <i>
      <x v="78"/>
    </i>
    <i r="1">
      <x v="613"/>
    </i>
    <i r="1">
      <x v="615"/>
    </i>
    <i r="1">
      <x v="616"/>
    </i>
    <i r="1">
      <x v="621"/>
    </i>
    <i r="1">
      <x v="623"/>
    </i>
    <i r="1">
      <x v="627"/>
    </i>
    <i t="blank">
      <x v="78"/>
    </i>
    <i>
      <x v="80"/>
    </i>
    <i r="1">
      <x v="609"/>
    </i>
    <i r="1">
      <x v="611"/>
    </i>
    <i r="1">
      <x v="613"/>
    </i>
    <i r="1">
      <x v="617"/>
    </i>
    <i r="1">
      <x v="619"/>
    </i>
    <i r="1">
      <x v="625"/>
    </i>
    <i r="1">
      <x v="627"/>
    </i>
    <i r="1">
      <x v="628"/>
    </i>
    <i r="1">
      <x v="629"/>
    </i>
    <i r="1">
      <x v="632"/>
    </i>
    <i r="1">
      <x v="633"/>
    </i>
    <i r="1">
      <x v="635"/>
    </i>
    <i r="1">
      <x v="636"/>
    </i>
    <i r="1">
      <x v="638"/>
    </i>
    <i r="1">
      <x v="639"/>
    </i>
    <i r="1">
      <x v="640"/>
    </i>
    <i r="1">
      <x v="641"/>
    </i>
    <i r="1">
      <x v="642"/>
    </i>
    <i t="blank">
      <x v="80"/>
    </i>
    <i>
      <x v="81"/>
    </i>
    <i r="1">
      <x v="621"/>
    </i>
    <i r="1">
      <x v="624"/>
    </i>
    <i r="1">
      <x v="639"/>
    </i>
    <i t="blank">
      <x v="81"/>
    </i>
    <i>
      <x v="82"/>
    </i>
    <i r="1">
      <x v="629"/>
    </i>
    <i t="blank">
      <x v="82"/>
    </i>
    <i>
      <x v="83"/>
    </i>
    <i r="1">
      <x v="635"/>
    </i>
    <i r="1">
      <x v="637"/>
    </i>
    <i r="1">
      <x v="639"/>
    </i>
    <i r="1">
      <x v="641"/>
    </i>
    <i t="blank">
      <x v="83"/>
    </i>
    <i t="grand">
      <x/>
    </i>
  </rowItems>
  <colFields count="1">
    <field x="4"/>
  </colFields>
  <colItems count="6">
    <i>
      <x/>
    </i>
    <i>
      <x v="1"/>
    </i>
    <i>
      <x v="2"/>
    </i>
    <i>
      <x v="3"/>
    </i>
    <i>
      <x v="4"/>
    </i>
    <i t="grand">
      <x/>
    </i>
  </colItems>
  <dataFields count="1">
    <dataField name="Count of visit type" fld="4" subtotal="count" baseField="0" baseItem="0"/>
  </dataFields>
  <formats count="39">
    <format dxfId="232">
      <pivotArea dataOnly="0" outline="0" fieldPosition="0">
        <references count="1">
          <reference field="4" count="0"/>
        </references>
      </pivotArea>
    </format>
    <format dxfId="231">
      <pivotArea dataOnly="0" outline="0" fieldPosition="0">
        <references count="1">
          <reference field="4" count="0"/>
        </references>
      </pivotArea>
    </format>
    <format dxfId="230">
      <pivotArea dataOnly="0" grandCol="1" outline="0" fieldPosition="0"/>
    </format>
    <format dxfId="229">
      <pivotArea dataOnly="0" grandCol="1" outline="0" fieldPosition="0"/>
    </format>
    <format dxfId="228">
      <pivotArea collapsedLevelsAreSubtotals="1" fieldPosition="0">
        <references count="1">
          <reference field="3" count="1">
            <x v="0"/>
          </reference>
        </references>
      </pivotArea>
    </format>
    <format dxfId="227">
      <pivotArea dataOnly="0" fieldPosition="0">
        <references count="1">
          <reference field="3" count="0"/>
        </references>
      </pivotArea>
    </format>
    <format dxfId="226">
      <pivotArea dataOnly="0" fieldPosition="0">
        <references count="1">
          <reference field="3" count="0"/>
        </references>
      </pivotArea>
    </format>
    <format dxfId="225">
      <pivotArea dataOnly="0" labelOnly="1" fieldPosition="0">
        <references count="1">
          <reference field="3" count="0"/>
        </references>
      </pivotArea>
    </format>
    <format dxfId="224">
      <pivotArea dataOnly="0" labelOnly="1" fieldPosition="0">
        <references count="1">
          <reference field="4" count="1">
            <x v="0"/>
          </reference>
        </references>
      </pivotArea>
    </format>
    <format dxfId="223">
      <pivotArea dataOnly="0" labelOnly="1" fieldPosition="0">
        <references count="1">
          <reference field="4" count="1">
            <x v="0"/>
          </reference>
        </references>
      </pivotArea>
    </format>
    <format dxfId="222">
      <pivotArea dataOnly="0" labelOnly="1" fieldPosition="0">
        <references count="1">
          <reference field="4" count="1">
            <x v="1"/>
          </reference>
        </references>
      </pivotArea>
    </format>
    <format dxfId="221">
      <pivotArea dataOnly="0" labelOnly="1" fieldPosition="0">
        <references count="1">
          <reference field="4" count="1">
            <x v="1"/>
          </reference>
        </references>
      </pivotArea>
    </format>
    <format dxfId="220">
      <pivotArea dataOnly="0" labelOnly="1" fieldPosition="0">
        <references count="1">
          <reference field="4" count="1">
            <x v="2"/>
          </reference>
        </references>
      </pivotArea>
    </format>
    <format dxfId="219">
      <pivotArea dataOnly="0" labelOnly="1" fieldPosition="0">
        <references count="1">
          <reference field="4" count="1">
            <x v="2"/>
          </reference>
        </references>
      </pivotArea>
    </format>
    <format dxfId="218">
      <pivotArea dataOnly="0" labelOnly="1" fieldPosition="0">
        <references count="1">
          <reference field="3" count="0"/>
        </references>
      </pivotArea>
    </format>
    <format dxfId="217">
      <pivotArea dataOnly="0" fieldPosition="0">
        <references count="1">
          <reference field="3" count="1">
            <x v="0"/>
          </reference>
        </references>
      </pivotArea>
    </format>
    <format dxfId="216">
      <pivotArea dataOnly="0" fieldPosition="0">
        <references count="1">
          <reference field="3" count="1">
            <x v="1"/>
          </reference>
        </references>
      </pivotArea>
    </format>
    <format dxfId="215">
      <pivotArea dataOnly="0" fieldPosition="0">
        <references count="1">
          <reference field="3" count="1">
            <x v="2"/>
          </reference>
        </references>
      </pivotArea>
    </format>
    <format dxfId="214">
      <pivotArea collapsedLevelsAreSubtotals="1" fieldPosition="0">
        <references count="1">
          <reference field="3" count="1">
            <x v="3"/>
          </reference>
        </references>
      </pivotArea>
    </format>
    <format dxfId="213">
      <pivotArea collapsedLevelsAreSubtotals="1" fieldPosition="0">
        <references count="1">
          <reference field="3" count="1">
            <x v="4"/>
          </reference>
        </references>
      </pivotArea>
    </format>
    <format dxfId="212">
      <pivotArea collapsedLevelsAreSubtotals="1" fieldPosition="0">
        <references count="1">
          <reference field="3" count="1">
            <x v="5"/>
          </reference>
        </references>
      </pivotArea>
    </format>
    <format dxfId="211">
      <pivotArea collapsedLevelsAreSubtotals="1" fieldPosition="0">
        <references count="1">
          <reference field="3" count="1">
            <x v="6"/>
          </reference>
        </references>
      </pivotArea>
    </format>
    <format dxfId="210">
      <pivotArea collapsedLevelsAreSubtotals="1" fieldPosition="0">
        <references count="1">
          <reference field="3" count="1">
            <x v="7"/>
          </reference>
        </references>
      </pivotArea>
    </format>
    <format dxfId="209">
      <pivotArea collapsedLevelsAreSubtotals="1" fieldPosition="0">
        <references count="2">
          <reference field="1" count="2">
            <x v="1"/>
            <x v="2"/>
          </reference>
          <reference field="3" count="1" selected="0">
            <x v="7"/>
          </reference>
        </references>
      </pivotArea>
    </format>
    <format dxfId="208">
      <pivotArea collapsedLevelsAreSubtotals="1" fieldPosition="0">
        <references count="1">
          <reference field="3" count="1">
            <x v="7"/>
          </reference>
        </references>
      </pivotArea>
    </format>
    <format dxfId="207">
      <pivotArea collapsedLevelsAreSubtotals="1" fieldPosition="0">
        <references count="1">
          <reference field="3" count="1">
            <x v="8"/>
          </reference>
        </references>
      </pivotArea>
    </format>
    <format dxfId="206">
      <pivotArea collapsedLevelsAreSubtotals="1" fieldPosition="0">
        <references count="2">
          <reference field="1" count="1">
            <x v="2"/>
          </reference>
          <reference field="3" count="1" selected="0">
            <x v="8"/>
          </reference>
        </references>
      </pivotArea>
    </format>
    <format dxfId="205">
      <pivotArea collapsedLevelsAreSubtotals="1" fieldPosition="0">
        <references count="1">
          <reference field="3" count="1">
            <x v="8"/>
          </reference>
        </references>
      </pivotArea>
    </format>
    <format dxfId="204">
      <pivotArea collapsedLevelsAreSubtotals="1" fieldPosition="0">
        <references count="1">
          <reference field="3" count="1">
            <x v="9"/>
          </reference>
        </references>
      </pivotArea>
    </format>
    <format dxfId="203">
      <pivotArea collapsedLevelsAreSubtotals="1" fieldPosition="0">
        <references count="2">
          <reference field="1" count="1">
            <x v="1"/>
          </reference>
          <reference field="3" count="1" selected="0">
            <x v="9"/>
          </reference>
        </references>
      </pivotArea>
    </format>
    <format dxfId="202">
      <pivotArea collapsedLevelsAreSubtotals="1" fieldPosition="0">
        <references count="1">
          <reference field="3" count="1">
            <x v="9"/>
          </reference>
        </references>
      </pivotArea>
    </format>
    <format dxfId="201">
      <pivotArea collapsedLevelsAreSubtotals="1" fieldPosition="0">
        <references count="1">
          <reference field="3" count="1">
            <x v="10"/>
          </reference>
        </references>
      </pivotArea>
    </format>
    <format dxfId="200">
      <pivotArea collapsedLevelsAreSubtotals="1" fieldPosition="0">
        <references count="2">
          <reference field="1" count="2">
            <x v="0"/>
            <x v="1"/>
          </reference>
          <reference field="3" count="1" selected="0">
            <x v="10"/>
          </reference>
        </references>
      </pivotArea>
    </format>
    <format dxfId="199">
      <pivotArea collapsedLevelsAreSubtotals="1" fieldPosition="0">
        <references count="1">
          <reference field="3" count="1">
            <x v="10"/>
          </reference>
        </references>
      </pivotArea>
    </format>
    <format dxfId="198">
      <pivotArea collapsedLevelsAreSubtotals="1" fieldPosition="0">
        <references count="1">
          <reference field="3" count="1">
            <x v="11"/>
          </reference>
        </references>
      </pivotArea>
    </format>
    <format dxfId="197">
      <pivotArea collapsedLevelsAreSubtotals="1" fieldPosition="0">
        <references count="2">
          <reference field="1" count="1">
            <x v="1"/>
          </reference>
          <reference field="3" count="1" selected="0">
            <x v="11"/>
          </reference>
        </references>
      </pivotArea>
    </format>
    <format dxfId="196">
      <pivotArea collapsedLevelsAreSubtotals="1" fieldPosition="0">
        <references count="1">
          <reference field="3" count="1">
            <x v="11"/>
          </reference>
        </references>
      </pivotArea>
    </format>
    <format dxfId="195">
      <pivotArea collapsedLevelsAreSubtotals="1" fieldPosition="0">
        <references count="1">
          <reference field="3" count="1">
            <x v="12"/>
          </reference>
        </references>
      </pivotArea>
    </format>
    <format dxfId="194">
      <pivotArea collapsedLevelsAreSubtotals="1" fieldPosition="0">
        <references count="2">
          <reference field="1" count="1">
            <x v="0"/>
          </reference>
          <reference field="3" count="1" selected="0">
            <x v="12"/>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F8D083-13B9-47DE-895E-2D527388D78B}" name="PivotTable3"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I569" firstHeaderRow="0" firstDataRow="1" firstDataCol="1"/>
  <pivotFields count="22">
    <pivotField numFmtId="1" showAll="0" insertBlankRow="1"/>
    <pivotField showAll="0" insertBlankRow="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Row" showAll="0" insertBlankRow="1">
      <items count="5649">
        <item m="1" x="5640"/>
        <item m="1" x="5645"/>
        <item m="1" x="5644"/>
        <item m="1" x="5639"/>
        <item x="470"/>
        <item m="1" x="1535"/>
        <item m="1" x="3389"/>
        <item m="1" x="3719"/>
        <item m="1" x="3362"/>
        <item m="1" x="3720"/>
        <item m="1" x="3721"/>
        <item m="1" x="3722"/>
        <item m="1" x="3716"/>
        <item m="1" x="3712"/>
        <item m="1" x="1242"/>
        <item m="1" x="2688"/>
        <item m="1" x="2126"/>
        <item m="1" x="3723"/>
        <item m="1" x="2667"/>
        <item m="1" x="1701"/>
        <item m="1" x="3724"/>
        <item m="1" x="3725"/>
        <item m="1" x="3676"/>
        <item m="1" x="2986"/>
        <item m="1" x="3559"/>
        <item m="1" x="1207"/>
        <item m="1" x="3726"/>
        <item m="1" x="3682"/>
        <item m="1" x="3531"/>
        <item m="1" x="3727"/>
        <item m="1" x="3728"/>
        <item m="1" x="3729"/>
        <item m="1" x="3673"/>
        <item m="1" x="3730"/>
        <item m="1" x="3731"/>
        <item m="1" x="2347"/>
        <item m="1" x="1621"/>
        <item m="1" x="3732"/>
        <item m="1" x="3500"/>
        <item m="1" x="3733"/>
        <item m="1" x="1536"/>
        <item m="1" x="3683"/>
        <item m="1" x="3734"/>
        <item x="151"/>
        <item m="1" x="3735"/>
        <item m="1" x="2634"/>
        <item m="1" x="2570"/>
        <item m="1" x="3670"/>
        <item m="1" x="3610"/>
        <item m="1" x="3736"/>
        <item m="1" x="3558"/>
        <item m="1" x="2683"/>
        <item m="1" x="2594"/>
        <item m="1" x="3737"/>
        <item m="1" x="3692"/>
        <item m="1" x="3738"/>
        <item m="1" x="5647"/>
        <item m="1" x="2996"/>
        <item m="1" x="3739"/>
        <item m="1" x="5642"/>
        <item m="1" x="3580"/>
        <item m="1" x="3740"/>
        <item m="1" x="3524"/>
        <item m="1" x="3741"/>
        <item m="1" x="3742"/>
        <item m="1" x="3743"/>
        <item m="1" x="3717"/>
        <item m="1" x="3744"/>
        <item m="1" x="3745"/>
        <item m="1" x="3663"/>
        <item x="104"/>
        <item m="1" x="3746"/>
        <item m="1" x="3679"/>
        <item m="1" x="3747"/>
        <item m="1" x="3748"/>
        <item m="1" x="3749"/>
        <item x="21"/>
        <item x="349"/>
        <item m="1" x="3750"/>
        <item m="1" x="3751"/>
        <item m="1" x="722"/>
        <item m="1" x="3752"/>
        <item m="1" x="1357"/>
        <item m="1" x="3753"/>
        <item m="1" x="3007"/>
        <item m="1" x="3754"/>
        <item m="1" x="3755"/>
        <item m="1" x="3756"/>
        <item m="1" x="1608"/>
        <item m="1" x="2959"/>
        <item m="1" x="3667"/>
        <item m="1" x="3757"/>
        <item m="1" x="3560"/>
        <item m="1" x="739"/>
        <item m="1" x="3758"/>
        <item m="1" x="3759"/>
        <item m="1" x="3760"/>
        <item m="1" x="3761"/>
        <item m="1" x="3762"/>
        <item x="261"/>
        <item m="1" x="3456"/>
        <item m="1" x="3763"/>
        <item m="1" x="5643"/>
        <item m="1" x="3764"/>
        <item m="1" x="3765"/>
        <item m="1" x="3766"/>
        <item m="1" x="1001"/>
        <item m="1" x="3767"/>
        <item m="1" x="3768"/>
        <item m="1" x="3695"/>
        <item m="1" x="3419"/>
        <item m="1" x="1520"/>
        <item m="1" x="1918"/>
        <item m="1" x="3769"/>
        <item m="1" x="3770"/>
        <item m="1" x="3771"/>
        <item m="1" x="1430"/>
        <item m="1" x="2997"/>
        <item m="1" x="3772"/>
        <item m="1" x="3773"/>
        <item m="1" x="1950"/>
        <item m="1" x="2333"/>
        <item m="1" x="5646"/>
        <item m="1" x="3774"/>
        <item m="1" x="3775"/>
        <item m="1" x="3245"/>
        <item m="1" x="3776"/>
        <item m="1" x="3777"/>
        <item m="1" x="1795"/>
        <item m="1" x="2804"/>
        <item m="1" x="3587"/>
        <item m="1" x="3778"/>
        <item m="1" x="2898"/>
        <item m="1" x="2402"/>
        <item m="1" x="4081"/>
        <item m="1" x="3583"/>
        <item m="1" x="569"/>
        <item m="1" x="3779"/>
        <item m="1" x="3393"/>
        <item m="1" x="2824"/>
        <item m="1" x="2759"/>
        <item m="1" x="3780"/>
        <item m="1" x="3781"/>
        <item m="1" x="3782"/>
        <item m="1" x="3783"/>
        <item m="1" x="3784"/>
        <item m="1" x="3785"/>
        <item m="1" x="3786"/>
        <item m="1" x="3787"/>
        <item m="1" x="1479"/>
        <item m="1" x="3579"/>
        <item m="1" x="3788"/>
        <item m="1" x="2946"/>
        <item m="1" x="2387"/>
        <item m="1" x="3662"/>
        <item m="1" x="3789"/>
        <item m="1" x="3790"/>
        <item m="1" x="3791"/>
        <item m="1" x="3792"/>
        <item m="1" x="3665"/>
        <item m="1" x="1716"/>
        <item m="1" x="3793"/>
        <item m="1" x="3794"/>
        <item m="1" x="5641"/>
        <item m="1" x="3795"/>
        <item x="53"/>
        <item m="1" x="3796"/>
        <item m="1" x="3660"/>
        <item m="1" x="3797"/>
        <item m="1" x="3798"/>
        <item m="1" x="3799"/>
        <item m="1" x="3800"/>
        <item m="1" x="3801"/>
        <item m="1" x="2150"/>
        <item m="1" x="3648"/>
        <item m="1" x="3802"/>
        <item m="1" x="3803"/>
        <item m="1" x="3804"/>
        <item m="1" x="608"/>
        <item m="1" x="3805"/>
        <item m="1" x="3806"/>
        <item m="1" x="3807"/>
        <item m="1" x="3808"/>
        <item m="1" x="3809"/>
        <item m="1" x="3810"/>
        <item m="1" x="3811"/>
        <item m="1" x="3812"/>
        <item m="1" x="3813"/>
        <item m="1" x="3814"/>
        <item m="1" x="3815"/>
        <item m="1" x="3816"/>
        <item m="1" x="3817"/>
        <item m="1" x="3818"/>
        <item m="1" x="3496"/>
        <item m="1" x="3819"/>
        <item m="1" x="3820"/>
        <item m="1" x="3821"/>
        <item m="1" x="3822"/>
        <item m="1" x="3823"/>
        <item m="1" x="3824"/>
        <item m="1" x="3825"/>
        <item m="1" x="3826"/>
        <item m="1" x="3827"/>
        <item m="1" x="3828"/>
        <item m="1" x="2334"/>
        <item m="1" x="3829"/>
        <item m="1" x="3830"/>
        <item m="1" x="3633"/>
        <item m="1" x="3831"/>
        <item m="1" x="2868"/>
        <item m="1" x="3832"/>
        <item m="1" x="3833"/>
        <item m="1" x="3834"/>
        <item m="1" x="3835"/>
        <item m="1" x="848"/>
        <item m="1" x="3836"/>
        <item m="1" x="3837"/>
        <item m="1" x="3838"/>
        <item x="170"/>
        <item m="1" x="3839"/>
        <item m="1" x="3840"/>
        <item m="1" x="2840"/>
        <item m="1" x="3841"/>
        <item m="1" x="3842"/>
        <item m="1" x="3843"/>
        <item m="1" x="3844"/>
        <item m="1" x="3845"/>
        <item m="1" x="3846"/>
        <item m="1" x="3847"/>
        <item m="1" x="1563"/>
        <item m="1" x="3848"/>
        <item m="1" x="3849"/>
        <item m="1" x="3850"/>
        <item m="1" x="2537"/>
        <item m="1" x="3851"/>
        <item m="1" x="3852"/>
        <item m="1" x="3853"/>
        <item m="1" x="3854"/>
        <item m="1" x="3855"/>
        <item x="275"/>
        <item m="1" x="3856"/>
        <item m="1" x="1409"/>
        <item m="1" x="3857"/>
        <item m="1" x="2668"/>
        <item m="1" x="3858"/>
        <item x="457"/>
        <item m="1" x="2660"/>
        <item m="1" x="3859"/>
        <item m="1" x="3860"/>
        <item m="1" x="1920"/>
        <item m="1" x="3861"/>
        <item m="1" x="2470"/>
        <item m="1" x="3862"/>
        <item m="1" x="3445"/>
        <item m="1" x="3863"/>
        <item m="1" x="3864"/>
        <item m="1" x="574"/>
        <item m="1" x="3865"/>
        <item m="1" x="3291"/>
        <item m="1" x="3131"/>
        <item m="1" x="3866"/>
        <item m="1" x="3867"/>
        <item m="1" x="1826"/>
        <item m="1" x="3868"/>
        <item m="1" x="3869"/>
        <item m="1" x="3870"/>
        <item m="1" x="3871"/>
        <item m="1" x="2734"/>
        <item m="1" x="779"/>
        <item m="1" x="3872"/>
        <item m="1" x="3873"/>
        <item m="1" x="3874"/>
        <item m="1" x="3636"/>
        <item m="1" x="1422"/>
        <item m="1" x="3875"/>
        <item m="1" x="3876"/>
        <item m="1" x="3877"/>
        <item m="1" x="3878"/>
        <item m="1" x="3879"/>
        <item m="1" x="3880"/>
        <item m="1" x="3051"/>
        <item m="1" x="1420"/>
        <item m="1" x="3881"/>
        <item m="1" x="3882"/>
        <item m="1" x="3883"/>
        <item m="1" x="3884"/>
        <item m="1" x="3885"/>
        <item m="1" x="3886"/>
        <item m="1" x="3887"/>
        <item m="1" x="3888"/>
        <item m="1" x="3889"/>
        <item m="1" x="3890"/>
        <item m="1" x="955"/>
        <item m="1" x="3891"/>
        <item m="1" x="3892"/>
        <item m="1" x="3893"/>
        <item m="1" x="3894"/>
        <item m="1" x="3895"/>
        <item m="1" x="3896"/>
        <item m="1" x="3897"/>
        <item m="1" x="3898"/>
        <item m="1" x="3899"/>
        <item m="1" x="3900"/>
        <item m="1" x="3305"/>
        <item x="409"/>
        <item m="1" x="3901"/>
        <item m="1" x="3902"/>
        <item m="1" x="3903"/>
        <item m="1" x="3904"/>
        <item m="1" x="3905"/>
        <item m="1" x="3539"/>
        <item m="1" x="3906"/>
        <item m="1" x="3907"/>
        <item m="1" x="2876"/>
        <item m="1" x="1412"/>
        <item m="1" x="3908"/>
        <item m="1" x="3909"/>
        <item m="1" x="3910"/>
        <item m="1" x="3911"/>
        <item m="1" x="3912"/>
        <item m="1" x="3913"/>
        <item m="1" x="3914"/>
        <item m="1" x="2936"/>
        <item m="1" x="3915"/>
        <item m="1" x="1524"/>
        <item m="1" x="2528"/>
        <item m="1" x="2738"/>
        <item m="1" x="3916"/>
        <item m="1" x="1000"/>
        <item m="1" x="3917"/>
        <item m="1" x="3918"/>
        <item m="1" x="3919"/>
        <item m="1" x="3920"/>
        <item x="117"/>
        <item m="1" x="3272"/>
        <item m="1" x="3921"/>
        <item m="1" x="3922"/>
        <item m="1" x="3923"/>
        <item m="1" x="3924"/>
        <item m="1" x="3925"/>
        <item m="1" x="3926"/>
        <item m="1" x="3927"/>
        <item m="1" x="2682"/>
        <item m="1" x="3928"/>
        <item m="1" x="3929"/>
        <item m="1" x="3930"/>
        <item m="1" x="3931"/>
        <item m="1" x="3932"/>
        <item m="1" x="3933"/>
        <item m="1" x="3934"/>
        <item m="1" x="3935"/>
        <item m="1" x="3936"/>
        <item m="1" x="2244"/>
        <item m="1" x="2816"/>
        <item m="1" x="3937"/>
        <item m="1" x="3938"/>
        <item m="1" x="3939"/>
        <item m="1" x="3940"/>
        <item m="1" x="3941"/>
        <item m="1" x="3942"/>
        <item m="1" x="3943"/>
        <item m="1" x="1697"/>
        <item m="1" x="3944"/>
        <item m="1" x="3945"/>
        <item m="1" x="1577"/>
        <item m="1" x="3946"/>
        <item x="82"/>
        <item m="1" x="3947"/>
        <item m="1" x="3144"/>
        <item x="167"/>
        <item m="1" x="3948"/>
        <item m="1" x="3949"/>
        <item m="1" x="3950"/>
        <item m="1" x="3951"/>
        <item m="1" x="3952"/>
        <item m="1" x="3953"/>
        <item m="1" x="494"/>
        <item m="1" x="3954"/>
        <item m="1" x="2196"/>
        <item m="1" x="3955"/>
        <item m="1" x="3956"/>
        <item m="1" x="3957"/>
        <item m="1" x="2169"/>
        <item m="1" x="3958"/>
        <item m="1" x="1848"/>
        <item m="1" x="3959"/>
        <item m="1" x="3960"/>
        <item m="1" x="2894"/>
        <item m="1" x="3961"/>
        <item m="1" x="3962"/>
        <item m="1" x="516"/>
        <item m="1" x="3963"/>
        <item m="1" x="3964"/>
        <item m="1" x="3466"/>
        <item m="1" x="1740"/>
        <item m="1" x="3965"/>
        <item m="1" x="3966"/>
        <item m="1" x="3967"/>
        <item m="1" x="3968"/>
        <item m="1" x="3969"/>
        <item m="1" x="3970"/>
        <item m="1" x="1061"/>
        <item m="1" x="3971"/>
        <item m="1" x="3972"/>
        <item m="1" x="3973"/>
        <item m="1" x="2696"/>
        <item m="1" x="3974"/>
        <item m="1" x="1718"/>
        <item m="1" x="3975"/>
        <item m="1" x="1053"/>
        <item x="90"/>
        <item m="1" x="3976"/>
        <item m="1" x="3977"/>
        <item m="1" x="3978"/>
        <item m="1" x="3979"/>
        <item m="1" x="3980"/>
        <item m="1" x="3981"/>
        <item m="1" x="3982"/>
        <item m="1" x="597"/>
        <item x="85"/>
        <item m="1" x="3983"/>
        <item m="1" x="3984"/>
        <item m="1" x="3985"/>
        <item m="1" x="3986"/>
        <item m="1" x="2605"/>
        <item m="1" x="3987"/>
        <item m="1" x="3988"/>
        <item m="1" x="3989"/>
        <item m="1" x="2832"/>
        <item m="1" x="3990"/>
        <item m="1" x="3991"/>
        <item m="1" x="3992"/>
        <item m="1" x="3993"/>
        <item m="1" x="3994"/>
        <item m="1" x="3995"/>
        <item m="1" x="3996"/>
        <item m="1" x="3997"/>
        <item m="1" x="3998"/>
        <item m="1" x="3999"/>
        <item m="1" x="4000"/>
        <item m="1" x="4001"/>
        <item m="1" x="713"/>
        <item m="1" x="4002"/>
        <item m="1" x="4003"/>
        <item m="1" x="3026"/>
        <item m="1" x="4004"/>
        <item m="1" x="4005"/>
        <item m="1" x="4006"/>
        <item m="1" x="4007"/>
        <item m="1" x="670"/>
        <item m="1" x="2916"/>
        <item m="1" x="4008"/>
        <item m="1" x="3246"/>
        <item m="1" x="4009"/>
        <item m="1" x="532"/>
        <item m="1" x="4010"/>
        <item m="1" x="3465"/>
        <item m="1" x="2618"/>
        <item m="1" x="781"/>
        <item m="1" x="4011"/>
        <item m="1" x="4012"/>
        <item m="1" x="4013"/>
        <item m="1" x="2420"/>
        <item m="1" x="4014"/>
        <item m="1" x="4015"/>
        <item m="1" x="4016"/>
        <item x="376"/>
        <item m="1" x="4017"/>
        <item m="1" x="4018"/>
        <item m="1" x="4019"/>
        <item m="1" x="4020"/>
        <item x="39"/>
        <item m="1" x="4021"/>
        <item m="1" x="4022"/>
        <item m="1" x="4023"/>
        <item x="401"/>
        <item m="1" x="4024"/>
        <item m="1" x="4025"/>
        <item m="1" x="4026"/>
        <item m="1" x="4027"/>
        <item m="1" x="4028"/>
        <item m="1" x="4029"/>
        <item m="1" x="4030"/>
        <item m="1" x="4031"/>
        <item m="1" x="4032"/>
        <item m="1" x="980"/>
        <item m="1" x="4033"/>
        <item m="1" x="991"/>
        <item m="1" x="4034"/>
        <item m="1" x="4035"/>
        <item m="1" x="4036"/>
        <item m="1" x="4037"/>
        <item m="1" x="4038"/>
        <item m="1" x="4039"/>
        <item m="1" x="4040"/>
        <item m="1" x="4041"/>
        <item m="1" x="4042"/>
        <item m="1" x="4043"/>
        <item m="1" x="4044"/>
        <item m="1" x="1719"/>
        <item m="1" x="4045"/>
        <item m="1" x="4046"/>
        <item m="1" x="4047"/>
        <item m="1" x="4048"/>
        <item m="1" x="4049"/>
        <item m="1" x="4050"/>
        <item m="1" x="4051"/>
        <item m="1" x="4052"/>
        <item m="1" x="4053"/>
        <item m="1" x="4054"/>
        <item m="1" x="4055"/>
        <item m="1" x="3388"/>
        <item m="1" x="667"/>
        <item m="1" x="4056"/>
        <item m="1" x="2713"/>
        <item m="1" x="4057"/>
        <item m="1" x="4058"/>
        <item m="1" x="4059"/>
        <item m="1" x="3212"/>
        <item m="1" x="4060"/>
        <item m="1" x="4061"/>
        <item m="1" x="4062"/>
        <item m="1" x="4063"/>
        <item m="1" x="4064"/>
        <item m="1" x="784"/>
        <item m="1" x="4065"/>
        <item m="1" x="4066"/>
        <item m="1" x="728"/>
        <item m="1" x="4067"/>
        <item m="1" x="4068"/>
        <item m="1" x="4069"/>
        <item m="1" x="4070"/>
        <item m="1" x="4071"/>
        <item m="1" x="4072"/>
        <item m="1" x="4073"/>
        <item m="1" x="4074"/>
        <item m="1" x="4075"/>
        <item m="1" x="4076"/>
        <item m="1" x="4077"/>
        <item m="1" x="4078"/>
        <item m="1" x="4079"/>
        <item m="1" x="4080"/>
        <item m="1" x="1820"/>
        <item m="1" x="2857"/>
        <item m="1" x="4082"/>
        <item m="1" x="4083"/>
        <item m="1" x="4084"/>
        <item m="1" x="4085"/>
        <item m="1" x="4086"/>
        <item m="1" x="3128"/>
        <item m="1" x="1790"/>
        <item m="1" x="4087"/>
        <item m="1" x="4088"/>
        <item m="1" x="4089"/>
        <item m="1" x="2103"/>
        <item m="1" x="4090"/>
        <item m="1" x="4091"/>
        <item m="1" x="4092"/>
        <item m="1" x="4093"/>
        <item m="1" x="4094"/>
        <item m="1" x="4095"/>
        <item m="1" x="3483"/>
        <item m="1" x="4096"/>
        <item m="1" x="4097"/>
        <item m="1" x="4098"/>
        <item m="1" x="4099"/>
        <item m="1" x="4100"/>
        <item m="1" x="4101"/>
        <item m="1" x="4102"/>
        <item m="1" x="4103"/>
        <item m="1" x="4104"/>
        <item m="1" x="4105"/>
        <item m="1" x="3358"/>
        <item m="1" x="4106"/>
        <item m="1" x="4107"/>
        <item x="56"/>
        <item m="1" x="4108"/>
        <item m="1" x="4109"/>
        <item m="1" x="4110"/>
        <item m="1" x="4111"/>
        <item m="1" x="4112"/>
        <item x="276"/>
        <item m="1" x="4113"/>
        <item m="1" x="4114"/>
        <item m="1" x="4115"/>
        <item m="1" x="4116"/>
        <item m="1" x="4117"/>
        <item m="1" x="1548"/>
        <item m="1" x="4118"/>
        <item m="1" x="4119"/>
        <item m="1" x="4120"/>
        <item m="1" x="4121"/>
        <item m="1" x="4122"/>
        <item m="1" x="4123"/>
        <item m="1" x="4124"/>
        <item m="1" x="4125"/>
        <item x="211"/>
        <item m="1" x="4126"/>
        <item m="1" x="4127"/>
        <item m="1" x="4128"/>
        <item m="1" x="842"/>
        <item m="1" x="4129"/>
        <item m="1" x="3037"/>
        <item m="1" x="4130"/>
        <item m="1" x="4131"/>
        <item m="1" x="4132"/>
        <item m="1" x="4133"/>
        <item m="1" x="4134"/>
        <item m="1" x="4135"/>
        <item m="1" x="4136"/>
        <item m="1" x="4137"/>
        <item m="1" x="4138"/>
        <item x="42"/>
        <item m="1" x="4139"/>
        <item m="1" x="4140"/>
        <item m="1" x="4141"/>
        <item m="1" x="4142"/>
        <item m="1" x="4143"/>
        <item m="1" x="4144"/>
        <item m="1" x="4145"/>
        <item m="1" x="4146"/>
        <item m="1" x="1872"/>
        <item m="1" x="3034"/>
        <item m="1" x="4147"/>
        <item m="1" x="4148"/>
        <item m="1" x="4149"/>
        <item m="1" x="4150"/>
        <item m="1" x="4151"/>
        <item m="1" x="4152"/>
        <item m="1" x="4153"/>
        <item m="1" x="4154"/>
        <item m="1" x="4155"/>
        <item m="1" x="4156"/>
        <item m="1" x="4157"/>
        <item m="1" x="4158"/>
        <item m="1" x="4159"/>
        <item m="1" x="4160"/>
        <item m="1" x="4161"/>
        <item m="1" x="4162"/>
        <item m="1" x="4163"/>
        <item m="1" x="4164"/>
        <item m="1" x="564"/>
        <item m="1" x="4165"/>
        <item m="1" x="4166"/>
        <item m="1" x="4167"/>
        <item m="1" x="4168"/>
        <item m="1" x="3192"/>
        <item m="1" x="4169"/>
        <item m="1" x="4170"/>
        <item m="1" x="4171"/>
        <item x="241"/>
        <item m="1" x="4172"/>
        <item m="1" x="4173"/>
        <item m="1" x="4174"/>
        <item m="1" x="4175"/>
        <item m="1" x="4176"/>
        <item m="1" x="4177"/>
        <item m="1" x="2591"/>
        <item m="1" x="4178"/>
        <item m="1" x="4179"/>
        <item m="1" x="1775"/>
        <item m="1" x="4180"/>
        <item m="1" x="4181"/>
        <item m="1" x="1512"/>
        <item m="1" x="4182"/>
        <item x="341"/>
        <item m="1" x="2835"/>
        <item m="1" x="4187"/>
        <item m="1" x="846"/>
        <item m="1" x="1042"/>
        <item m="1" x="3449"/>
        <item m="1" x="4188"/>
        <item x="213"/>
        <item m="1" x="4189"/>
        <item m="1" x="593"/>
        <item m="1" x="4190"/>
        <item m="1" x="4191"/>
        <item m="1" x="4192"/>
        <item m="1" x="4193"/>
        <item m="1" x="4194"/>
        <item m="1" x="4195"/>
        <item m="1" x="4196"/>
        <item m="1" x="4197"/>
        <item m="1" x="4198"/>
        <item m="1" x="4199"/>
        <item m="1" x="4200"/>
        <item m="1" x="2130"/>
        <item m="1" x="4201"/>
        <item m="1" x="4202"/>
        <item m="1" x="3714"/>
        <item m="1" x="4203"/>
        <item m="1" x="2912"/>
        <item m="1" x="2265"/>
        <item m="1" x="4204"/>
        <item m="1" x="4205"/>
        <item m="1" x="4206"/>
        <item m="1" x="4207"/>
        <item m="1" x="4208"/>
        <item m="1" x="4209"/>
        <item x="75"/>
        <item m="1" x="4210"/>
        <item m="1" x="4211"/>
        <item m="1" x="4212"/>
        <item m="1" x="2947"/>
        <item m="1" x="4213"/>
        <item m="1" x="4214"/>
        <item m="1" x="4215"/>
        <item m="1" x="4216"/>
        <item m="1" x="4217"/>
        <item m="1" x="4218"/>
        <item m="1" x="4219"/>
        <item m="1" x="4220"/>
        <item m="1" x="4221"/>
        <item m="1" x="4222"/>
        <item m="1" x="4223"/>
        <item x="371"/>
        <item m="1" x="4224"/>
        <item m="1" x="4225"/>
        <item m="1" x="2886"/>
        <item m="1" x="4226"/>
        <item m="1" x="4227"/>
        <item m="1" x="4228"/>
        <item m="1" x="4229"/>
        <item m="1" x="4230"/>
        <item m="1" x="4231"/>
        <item m="1" x="4232"/>
        <item m="1" x="4233"/>
        <item m="1" x="4234"/>
        <item m="1" x="4235"/>
        <item m="1" x="4236"/>
        <item m="1" x="4237"/>
        <item m="1" x="4238"/>
        <item m="1" x="4239"/>
        <item m="1" x="4240"/>
        <item m="1" x="4241"/>
        <item m="1" x="3613"/>
        <item m="1" x="4242"/>
        <item m="1" x="4243"/>
        <item m="1" x="4244"/>
        <item m="1" x="4245"/>
        <item m="1" x="4246"/>
        <item m="1" x="4247"/>
        <item m="1" x="4248"/>
        <item m="1" x="4249"/>
        <item m="1" x="4250"/>
        <item m="1" x="1618"/>
        <item m="1" x="4251"/>
        <item m="1" x="4252"/>
        <item m="1" x="1823"/>
        <item m="1" x="4253"/>
        <item m="1" x="4254"/>
        <item m="1" x="4255"/>
        <item m="1" x="4256"/>
        <item m="1" x="4257"/>
        <item m="1" x="4258"/>
        <item m="1" x="4259"/>
        <item m="1" x="4260"/>
        <item m="1" x="2883"/>
        <item m="1" x="4261"/>
        <item m="1" x="4262"/>
        <item m="1" x="4263"/>
        <item m="1" x="1283"/>
        <item m="1" x="4264"/>
        <item m="1" x="4265"/>
        <item m="1" x="4266"/>
        <item m="1" x="4267"/>
        <item m="1" x="4268"/>
        <item m="1" x="2644"/>
        <item m="1" x="4269"/>
        <item m="1" x="4270"/>
        <item m="1" x="4271"/>
        <item m="1" x="4272"/>
        <item m="1" x="4273"/>
        <item m="1" x="4274"/>
        <item m="1" x="4275"/>
        <item m="1" x="4276"/>
        <item m="1" x="4277"/>
        <item m="1" x="2008"/>
        <item m="1" x="936"/>
        <item m="1" x="3653"/>
        <item m="1" x="3582"/>
        <item m="1" x="4278"/>
        <item m="1" x="4279"/>
        <item m="1" x="4280"/>
        <item m="1" x="4281"/>
        <item m="1" x="4282"/>
        <item m="1" x="4283"/>
        <item m="1" x="4284"/>
        <item m="1" x="4285"/>
        <item m="1" x="4286"/>
        <item m="1" x="4287"/>
        <item m="1" x="4288"/>
        <item m="1" x="4289"/>
        <item m="1" x="4290"/>
        <item m="1" x="4291"/>
        <item m="1" x="3615"/>
        <item m="1" x="4292"/>
        <item m="1" x="2251"/>
        <item m="1" x="4293"/>
        <item m="1" x="4294"/>
        <item m="1" x="4295"/>
        <item m="1" x="4296"/>
        <item m="1" x="4297"/>
        <item m="1" x="4298"/>
        <item m="1" x="1360"/>
        <item m="1" x="4299"/>
        <item m="1" x="4300"/>
        <item m="1" x="1450"/>
        <item m="1" x="4301"/>
        <item m="1" x="4302"/>
        <item m="1" x="4303"/>
        <item m="1" x="4304"/>
        <item m="1" x="4305"/>
        <item m="1" x="4306"/>
        <item m="1" x="4307"/>
        <item m="1" x="4308"/>
        <item m="1" x="4309"/>
        <item m="1" x="4310"/>
        <item m="1" x="4311"/>
        <item m="1" x="4312"/>
        <item m="1" x="4313"/>
        <item m="1" x="4314"/>
        <item m="1" x="4315"/>
        <item m="1" x="4316"/>
        <item m="1" x="4317"/>
        <item m="1" x="4318"/>
        <item m="1" x="4319"/>
        <item m="1" x="4320"/>
        <item m="1" x="4321"/>
        <item m="1" x="2822"/>
        <item m="1" x="4183"/>
        <item m="1" x="4184"/>
        <item m="1" x="4185"/>
        <item m="1" x="4186"/>
        <item m="1" x="4322"/>
        <item m="1" x="4323"/>
        <item m="1" x="689"/>
        <item m="1" x="1177"/>
        <item m="1" x="4324"/>
        <item m="1" x="4325"/>
        <item m="1" x="4326"/>
        <item m="1" x="4327"/>
        <item m="1" x="4328"/>
        <item m="1" x="4329"/>
        <item m="1" x="2567"/>
        <item m="1" x="632"/>
        <item m="1" x="2568"/>
        <item m="1" x="2569"/>
        <item m="1" x="2571"/>
        <item m="1" x="2572"/>
        <item m="1" x="2573"/>
        <item m="1" x="2574"/>
        <item m="1" x="2575"/>
        <item m="1" x="2576"/>
        <item m="1" x="2577"/>
        <item m="1" x="2578"/>
        <item m="1" x="2579"/>
        <item m="1" x="2580"/>
        <item m="1" x="2581"/>
        <item x="362"/>
        <item m="1" x="2582"/>
        <item m="1" x="1030"/>
        <item m="1" x="2583"/>
        <item m="1" x="2584"/>
        <item m="1" x="2585"/>
        <item m="1" x="2586"/>
        <item m="1" x="2587"/>
        <item m="1" x="2588"/>
        <item m="1" x="720"/>
        <item x="300"/>
        <item m="1" x="2589"/>
        <item m="1" x="2590"/>
        <item m="1" x="2592"/>
        <item m="1" x="2593"/>
        <item m="1" x="2595"/>
        <item x="225"/>
        <item x="406"/>
        <item m="1" x="2596"/>
        <item m="1" x="2597"/>
        <item m="1" x="2598"/>
        <item m="1" x="2599"/>
        <item m="1" x="2600"/>
        <item m="1" x="862"/>
        <item m="1" x="2601"/>
        <item m="1" x="2602"/>
        <item m="1" x="2603"/>
        <item m="1" x="2604"/>
        <item x="158"/>
        <item m="1" x="2606"/>
        <item m="1" x="2607"/>
        <item m="1" x="2608"/>
        <item m="1" x="2609"/>
        <item m="1" x="2161"/>
        <item m="1" x="2610"/>
        <item m="1" x="2611"/>
        <item m="1" x="2612"/>
        <item m="1" x="2613"/>
        <item m="1" x="2614"/>
        <item m="1" x="2615"/>
        <item m="1" x="2616"/>
        <item m="1" x="2617"/>
        <item m="1" x="2619"/>
        <item m="1" x="2620"/>
        <item m="1" x="2621"/>
        <item m="1" x="2622"/>
        <item m="1" x="2623"/>
        <item m="1" x="2624"/>
        <item m="1" x="2625"/>
        <item m="1" x="2626"/>
        <item m="1" x="2627"/>
        <item m="1" x="2628"/>
        <item m="1" x="2629"/>
        <item m="1" x="2630"/>
        <item m="1" x="2631"/>
        <item m="1" x="2632"/>
        <item m="1" x="2633"/>
        <item m="1" x="1155"/>
        <item m="1" x="548"/>
        <item m="1" x="2635"/>
        <item m="1" x="2636"/>
        <item m="1" x="2637"/>
        <item m="1" x="2638"/>
        <item m="1" x="2639"/>
        <item m="1" x="2640"/>
        <item m="1" x="2641"/>
        <item m="1" x="2642"/>
        <item m="1" x="2643"/>
        <item m="1" x="2645"/>
        <item m="1" x="2646"/>
        <item m="1" x="2647"/>
        <item m="1" x="2648"/>
        <item x="370"/>
        <item m="1" x="2649"/>
        <item m="1" x="2650"/>
        <item m="1" x="2651"/>
        <item m="1" x="2652"/>
        <item m="1" x="2653"/>
        <item m="1" x="2654"/>
        <item m="1" x="2655"/>
        <item m="1" x="2656"/>
        <item m="1" x="2657"/>
        <item m="1" x="2658"/>
        <item m="1" x="2659"/>
        <item m="1" x="2661"/>
        <item m="1" x="2662"/>
        <item m="1" x="2663"/>
        <item m="1" x="2664"/>
        <item m="1" x="706"/>
        <item m="1" x="2665"/>
        <item m="1" x="2666"/>
        <item m="1" x="2669"/>
        <item m="1" x="2670"/>
        <item m="1" x="2671"/>
        <item m="1" x="2672"/>
        <item m="1" x="2673"/>
        <item m="1" x="2674"/>
        <item m="1" x="2675"/>
        <item m="1" x="2676"/>
        <item m="1" x="2677"/>
        <item m="1" x="2678"/>
        <item m="1" x="2679"/>
        <item m="1" x="2680"/>
        <item m="1" x="2681"/>
        <item m="1" x="2684"/>
        <item m="1" x="2685"/>
        <item m="1" x="2686"/>
        <item m="1" x="2687"/>
        <item m="1" x="2689"/>
        <item m="1" x="2690"/>
        <item m="1" x="2691"/>
        <item m="1" x="2692"/>
        <item x="220"/>
        <item m="1" x="2693"/>
        <item m="1" x="2694"/>
        <item m="1" x="2695"/>
        <item x="134"/>
        <item m="1" x="2697"/>
        <item m="1" x="2698"/>
        <item m="1" x="2699"/>
        <item m="1" x="2700"/>
        <item m="1" x="2701"/>
        <item m="1" x="2702"/>
        <item m="1" x="2703"/>
        <item m="1" x="2704"/>
        <item m="1" x="2705"/>
        <item m="1" x="2706"/>
        <item m="1" x="2707"/>
        <item m="1" x="2708"/>
        <item m="1" x="2709"/>
        <item m="1" x="2710"/>
        <item m="1" x="2711"/>
        <item m="1" x="2712"/>
        <item x="73"/>
        <item x="380"/>
        <item m="1" x="2714"/>
        <item m="1" x="2715"/>
        <item m="1" x="2716"/>
        <item m="1" x="2717"/>
        <item m="1" x="2718"/>
        <item m="1" x="2719"/>
        <item m="1" x="2720"/>
        <item m="1" x="780"/>
        <item m="1" x="2721"/>
        <item m="1" x="2722"/>
        <item m="1" x="2723"/>
        <item m="1" x="2724"/>
        <item x="28"/>
        <item m="1" x="2725"/>
        <item m="1" x="2726"/>
        <item m="1" x="2727"/>
        <item m="1" x="2728"/>
        <item m="1" x="2729"/>
        <item m="1" x="2730"/>
        <item m="1" x="2731"/>
        <item m="1" x="2732"/>
        <item m="1" x="2733"/>
        <item m="1" x="1182"/>
        <item m="1" x="2735"/>
        <item m="1" x="2736"/>
        <item m="1" x="2737"/>
        <item m="1" x="594"/>
        <item m="1" x="2739"/>
        <item m="1" x="2740"/>
        <item m="1" x="2741"/>
        <item m="1" x="2742"/>
        <item m="1" x="2743"/>
        <item m="1" x="2744"/>
        <item m="1" x="2745"/>
        <item m="1" x="2746"/>
        <item m="1" x="2747"/>
        <item m="1" x="2748"/>
        <item m="1" x="2749"/>
        <item m="1" x="2750"/>
        <item m="1" x="2751"/>
        <item m="1" x="2752"/>
        <item m="1" x="2753"/>
        <item m="1" x="2754"/>
        <item m="1" x="2755"/>
        <item m="1" x="2756"/>
        <item m="1" x="2757"/>
        <item m="1" x="2758"/>
        <item m="1" x="2760"/>
        <item m="1" x="2761"/>
        <item m="1" x="2762"/>
        <item m="1" x="2763"/>
        <item m="1" x="2764"/>
        <item m="1" x="2765"/>
        <item m="1" x="2766"/>
        <item m="1" x="2177"/>
        <item m="1" x="2767"/>
        <item m="1" x="2768"/>
        <item m="1" x="2769"/>
        <item m="1" x="2770"/>
        <item m="1" x="2771"/>
        <item m="1" x="2772"/>
        <item m="1" x="2773"/>
        <item m="1" x="2774"/>
        <item m="1" x="2775"/>
        <item m="1" x="2776"/>
        <item m="1" x="2777"/>
        <item m="1" x="2778"/>
        <item m="1" x="2779"/>
        <item m="1" x="2780"/>
        <item m="1" x="2554"/>
        <item m="1" x="953"/>
        <item m="1" x="2781"/>
        <item m="1" x="2782"/>
        <item m="1" x="2783"/>
        <item m="1" x="2784"/>
        <item m="1" x="2785"/>
        <item m="1" x="2786"/>
        <item m="1" x="2787"/>
        <item m="1" x="2788"/>
        <item m="1" x="2789"/>
        <item m="1" x="2790"/>
        <item m="1" x="2791"/>
        <item m="1" x="2792"/>
        <item m="1" x="2793"/>
        <item m="1" x="2794"/>
        <item m="1" x="2795"/>
        <item m="1" x="1628"/>
        <item m="1" x="2796"/>
        <item m="1" x="1727"/>
        <item m="1" x="2797"/>
        <item m="1" x="2798"/>
        <item m="1" x="2799"/>
        <item m="1" x="2800"/>
        <item m="1" x="1027"/>
        <item m="1" x="2801"/>
        <item m="1" x="2802"/>
        <item m="1" x="2803"/>
        <item m="1" x="2805"/>
        <item m="1" x="2806"/>
        <item m="1" x="2807"/>
        <item m="1" x="2808"/>
        <item m="1" x="2809"/>
        <item m="1" x="2810"/>
        <item m="1" x="2811"/>
        <item m="1" x="2812"/>
        <item m="1" x="2813"/>
        <item m="1" x="2284"/>
        <item m="1" x="2163"/>
        <item m="1" x="2814"/>
        <item m="1" x="2815"/>
        <item m="1" x="2817"/>
        <item m="1" x="2818"/>
        <item m="1" x="2819"/>
        <item m="1" x="2820"/>
        <item m="1" x="2821"/>
        <item m="1" x="2823"/>
        <item m="1" x="2825"/>
        <item m="1" x="1062"/>
        <item m="1" x="2826"/>
        <item m="1" x="2827"/>
        <item m="1" x="2828"/>
        <item m="1" x="2829"/>
        <item m="1" x="2830"/>
        <item m="1" x="2831"/>
        <item m="1" x="2833"/>
        <item m="1" x="852"/>
        <item m="1" x="2532"/>
        <item m="1" x="2834"/>
        <item m="1" x="2836"/>
        <item m="1" x="2837"/>
        <item m="1" x="2838"/>
        <item x="433"/>
        <item m="1" x="2839"/>
        <item m="1" x="2841"/>
        <item m="1" x="2842"/>
        <item m="1" x="2843"/>
        <item m="1" x="2844"/>
        <item m="1" x="2845"/>
        <item m="1" x="2846"/>
        <item m="1" x="2847"/>
        <item m="1" x="2848"/>
        <item x="330"/>
        <item m="1" x="2849"/>
        <item m="1" x="2850"/>
        <item m="1" x="2518"/>
        <item m="1" x="2851"/>
        <item m="1" x="2852"/>
        <item m="1" x="2853"/>
        <item m="1" x="2462"/>
        <item m="1" x="2854"/>
        <item m="1" x="2855"/>
        <item m="1" x="2856"/>
        <item m="1" x="2858"/>
        <item m="1" x="2859"/>
        <item m="1" x="2860"/>
        <item m="1" x="2861"/>
        <item m="1" x="2862"/>
        <item m="1" x="2863"/>
        <item m="1" x="1538"/>
        <item m="1" x="2864"/>
        <item m="1" x="2865"/>
        <item m="1" x="2866"/>
        <item m="1" x="2867"/>
        <item m="1" x="2869"/>
        <item m="1" x="2870"/>
        <item m="1" x="2871"/>
        <item m="1" x="2872"/>
        <item m="1" x="2873"/>
        <item m="1" x="2874"/>
        <item m="1" x="1934"/>
        <item m="1" x="2875"/>
        <item m="1" x="2877"/>
        <item m="1" x="2878"/>
        <item m="1" x="2879"/>
        <item m="1" x="2880"/>
        <item m="1" x="2881"/>
        <item m="1" x="2882"/>
        <item m="1" x="2884"/>
        <item m="1" x="2885"/>
        <item x="282"/>
        <item m="1" x="2887"/>
        <item m="1" x="2888"/>
        <item m="1" x="2889"/>
        <item m="1" x="2890"/>
        <item m="1" x="2891"/>
        <item m="1" x="2892"/>
        <item m="1" x="2893"/>
        <item m="1" x="2895"/>
        <item m="1" x="2896"/>
        <item m="1" x="2897"/>
        <item m="1" x="2899"/>
        <item m="1" x="2900"/>
        <item m="1" x="2901"/>
        <item m="1" x="2902"/>
        <item m="1" x="2903"/>
        <item m="1" x="2904"/>
        <item m="1" x="2905"/>
        <item m="1" x="2906"/>
        <item m="1" x="2907"/>
        <item m="1" x="2908"/>
        <item m="1" x="2909"/>
        <item m="1" x="2910"/>
        <item m="1" x="492"/>
        <item m="1" x="2911"/>
        <item x="440"/>
        <item m="1" x="2913"/>
        <item m="1" x="2914"/>
        <item m="1" x="2915"/>
        <item m="1" x="620"/>
        <item m="1" x="707"/>
        <item m="1" x="2917"/>
        <item m="1" x="2918"/>
        <item m="1" x="2919"/>
        <item m="1" x="2920"/>
        <item m="1" x="2921"/>
        <item m="1" x="2922"/>
        <item m="1" x="821"/>
        <item m="1" x="2923"/>
        <item x="323"/>
        <item m="1" x="2924"/>
        <item m="1" x="2925"/>
        <item m="1" x="2926"/>
        <item m="1" x="2927"/>
        <item m="1" x="2928"/>
        <item m="1" x="2929"/>
        <item m="1" x="2930"/>
        <item m="1" x="2931"/>
        <item m="1" x="2932"/>
        <item m="1" x="2933"/>
        <item m="1" x="2934"/>
        <item m="1" x="2935"/>
        <item m="1" x="2937"/>
        <item m="1" x="2938"/>
        <item m="1" x="2939"/>
        <item m="1" x="2940"/>
        <item m="1" x="2941"/>
        <item m="1" x="2942"/>
        <item m="1" x="2943"/>
        <item m="1" x="1603"/>
        <item m="1" x="2944"/>
        <item m="1" x="2945"/>
        <item m="1" x="2948"/>
        <item m="1" x="2949"/>
        <item m="1" x="2950"/>
        <item m="1" x="2951"/>
        <item x="441"/>
        <item m="1" x="2952"/>
        <item m="1" x="1502"/>
        <item m="1" x="2953"/>
        <item m="1" x="2954"/>
        <item m="1" x="2955"/>
        <item m="1" x="2956"/>
        <item m="1" x="2957"/>
        <item m="1" x="2958"/>
        <item m="1" x="2960"/>
        <item m="1" x="2961"/>
        <item m="1" x="2962"/>
        <item m="1" x="2963"/>
        <item m="1" x="2964"/>
        <item m="1" x="2965"/>
        <item m="1" x="2966"/>
        <item m="1" x="2967"/>
        <item x="48"/>
        <item m="1" x="1948"/>
        <item m="1" x="2968"/>
        <item m="1" x="2969"/>
        <item m="1" x="2970"/>
        <item m="1" x="2971"/>
        <item m="1" x="2972"/>
        <item m="1" x="2973"/>
        <item m="1" x="2974"/>
        <item m="1" x="2975"/>
        <item m="1" x="2501"/>
        <item m="1" x="2976"/>
        <item m="1" x="2977"/>
        <item m="1" x="2978"/>
        <item m="1" x="2979"/>
        <item m="1" x="2980"/>
        <item m="1" x="999"/>
        <item m="1" x="2981"/>
        <item m="1" x="2982"/>
        <item m="1" x="2983"/>
        <item x="166"/>
        <item m="1" x="2984"/>
        <item m="1" x="1546"/>
        <item m="1" x="2985"/>
        <item m="1" x="2987"/>
        <item m="1" x="2988"/>
        <item m="1" x="2989"/>
        <item m="1" x="2990"/>
        <item m="1" x="2991"/>
        <item m="1" x="2992"/>
        <item x="41"/>
        <item m="1" x="2993"/>
        <item m="1" x="2994"/>
        <item m="1" x="2995"/>
        <item m="1" x="2998"/>
        <item m="1" x="2999"/>
        <item m="1" x="3000"/>
        <item m="1" x="3001"/>
        <item m="1" x="3002"/>
        <item m="1" x="3003"/>
        <item m="1" x="3004"/>
        <item m="1" x="3005"/>
        <item m="1" x="3006"/>
        <item m="1" x="3008"/>
        <item m="1" x="3009"/>
        <item m="1" x="3010"/>
        <item m="1" x="3011"/>
        <item m="1" x="3012"/>
        <item m="1" x="3013"/>
        <item m="1" x="3014"/>
        <item m="1" x="3015"/>
        <item m="1" x="3016"/>
        <item m="1" x="3017"/>
        <item m="1" x="3018"/>
        <item m="1" x="3019"/>
        <item m="1" x="3020"/>
        <item m="1" x="3021"/>
        <item m="1" x="3022"/>
        <item m="1" x="3023"/>
        <item m="1" x="3024"/>
        <item m="1" x="3025"/>
        <item m="1" x="3027"/>
        <item m="1" x="3028"/>
        <item m="1" x="3029"/>
        <item m="1" x="3030"/>
        <item m="1" x="3031"/>
        <item m="1" x="3032"/>
        <item m="1" x="3033"/>
        <item m="1" x="3035"/>
        <item m="1" x="3036"/>
        <item m="1" x="3038"/>
        <item m="1" x="3039"/>
        <item m="1" x="3040"/>
        <item m="1" x="3041"/>
        <item m="1" x="3042"/>
        <item m="1" x="3043"/>
        <item m="1" x="3044"/>
        <item m="1" x="3045"/>
        <item m="1" x="2458"/>
        <item x="32"/>
        <item m="1" x="3046"/>
        <item m="1" x="3047"/>
        <item m="1" x="3048"/>
        <item m="1" x="3049"/>
        <item m="1" x="3050"/>
        <item m="1" x="3052"/>
        <item m="1" x="3053"/>
        <item m="1" x="3054"/>
        <item m="1" x="3055"/>
        <item m="1" x="909"/>
        <item m="1" x="3056"/>
        <item m="1" x="3057"/>
        <item m="1" x="3058"/>
        <item m="1" x="3059"/>
        <item m="1" x="3060"/>
        <item m="1" x="3061"/>
        <item m="1" x="3062"/>
        <item m="1" x="3063"/>
        <item m="1" x="3064"/>
        <item m="1" x="3065"/>
        <item m="1" x="3066"/>
        <item m="1" x="3067"/>
        <item m="1" x="3068"/>
        <item m="1" x="551"/>
        <item m="1" x="3069"/>
        <item m="1" x="3070"/>
        <item m="1" x="2238"/>
        <item m="1" x="3071"/>
        <item m="1" x="3072"/>
        <item m="1" x="3073"/>
        <item m="1" x="3074"/>
        <item m="1" x="3075"/>
        <item m="1" x="3076"/>
        <item m="1" x="3077"/>
        <item m="1" x="3078"/>
        <item m="1" x="3079"/>
        <item m="1" x="3080"/>
        <item m="1" x="3081"/>
        <item m="1" x="3082"/>
        <item m="1" x="3083"/>
        <item m="1" x="3084"/>
        <item m="1" x="3085"/>
        <item m="1" x="3086"/>
        <item m="1" x="3087"/>
        <item m="1" x="1010"/>
        <item m="1" x="3088"/>
        <item m="1" x="3089"/>
        <item m="1" x="3090"/>
        <item m="1" x="3091"/>
        <item m="1" x="3092"/>
        <item m="1" x="3093"/>
        <item m="1" x="624"/>
        <item m="1" x="3094"/>
        <item m="1" x="1541"/>
        <item m="1" x="3095"/>
        <item m="1" x="3096"/>
        <item m="1" x="3097"/>
        <item m="1" x="3098"/>
        <item x="78"/>
        <item m="1" x="3099"/>
        <item m="1" x="3100"/>
        <item m="1" x="3101"/>
        <item m="1" x="3102"/>
        <item m="1" x="3103"/>
        <item m="1" x="3104"/>
        <item m="1" x="3105"/>
        <item m="1" x="3106"/>
        <item m="1" x="3107"/>
        <item m="1" x="3108"/>
        <item m="1" x="3109"/>
        <item m="1" x="3110"/>
        <item m="1" x="3111"/>
        <item m="1" x="3112"/>
        <item m="1" x="1239"/>
        <item m="1" x="3113"/>
        <item m="1" x="3114"/>
        <item m="1" x="3115"/>
        <item m="1" x="3116"/>
        <item m="1" x="3117"/>
        <item m="1" x="3118"/>
        <item m="1" x="3119"/>
        <item m="1" x="3120"/>
        <item m="1" x="3121"/>
        <item m="1" x="3122"/>
        <item m="1" x="3123"/>
        <item m="1" x="3124"/>
        <item m="1" x="3125"/>
        <item m="1" x="3126"/>
        <item m="1" x="3127"/>
        <item m="1" x="3129"/>
        <item m="1" x="3130"/>
        <item x="390"/>
        <item m="1" x="3132"/>
        <item m="1" x="3133"/>
        <item m="1" x="3134"/>
        <item m="1" x="3135"/>
        <item m="1" x="3136"/>
        <item m="1" x="1343"/>
        <item m="1" x="3137"/>
        <item m="1" x="3138"/>
        <item m="1" x="3139"/>
        <item m="1" x="3140"/>
        <item m="1" x="3141"/>
        <item m="1" x="3142"/>
        <item m="1" x="3143"/>
        <item m="1" x="3145"/>
        <item m="1" x="3146"/>
        <item m="1" x="3147"/>
        <item m="1" x="3148"/>
        <item m="1" x="3149"/>
        <item m="1" x="3150"/>
        <item m="1" x="3151"/>
        <item m="1" x="3152"/>
        <item m="1" x="3153"/>
        <item m="1" x="3154"/>
        <item m="1" x="3155"/>
        <item m="1" x="3156"/>
        <item m="1" x="3157"/>
        <item m="1" x="3158"/>
        <item m="1" x="3159"/>
        <item m="1" x="3160"/>
        <item m="1" x="3161"/>
        <item m="1" x="3162"/>
        <item m="1" x="3163"/>
        <item m="1" x="3164"/>
        <item m="1" x="3165"/>
        <item m="1" x="3166"/>
        <item m="1" x="3167"/>
        <item m="1" x="3168"/>
        <item m="1" x="3169"/>
        <item m="1" x="3170"/>
        <item m="1" x="3171"/>
        <item m="1" x="1222"/>
        <item m="1" x="3172"/>
        <item m="1" x="3173"/>
        <item m="1" x="3174"/>
        <item m="1" x="3175"/>
        <item m="1" x="3176"/>
        <item m="1" x="3177"/>
        <item m="1" x="3178"/>
        <item m="1" x="3179"/>
        <item m="1" x="3180"/>
        <item m="1" x="3181"/>
        <item m="1" x="3182"/>
        <item m="1" x="3183"/>
        <item m="1" x="3184"/>
        <item x="121"/>
        <item m="1" x="3185"/>
        <item m="1" x="3186"/>
        <item m="1" x="3187"/>
        <item m="1" x="3188"/>
        <item m="1" x="3189"/>
        <item m="1" x="3190"/>
        <item m="1" x="3191"/>
        <item m="1" x="3193"/>
        <item m="1" x="3194"/>
        <item m="1" x="2550"/>
        <item m="1" x="3195"/>
        <item m="1" x="3196"/>
        <item m="1" x="3197"/>
        <item m="1" x="1761"/>
        <item m="1" x="3198"/>
        <item m="1" x="3199"/>
        <item m="1" x="1302"/>
        <item m="1" x="3200"/>
        <item m="1" x="3201"/>
        <item m="1" x="3202"/>
        <item m="1" x="3203"/>
        <item m="1" x="3204"/>
        <item m="1" x="3205"/>
        <item m="1" x="3206"/>
        <item m="1" x="3207"/>
        <item m="1" x="3208"/>
        <item m="1" x="3209"/>
        <item m="1" x="3210"/>
        <item m="1" x="3211"/>
        <item m="1" x="3213"/>
        <item m="1" x="3214"/>
        <item x="244"/>
        <item m="1" x="3215"/>
        <item m="1" x="3216"/>
        <item m="1" x="3217"/>
        <item m="1" x="3218"/>
        <item m="1" x="3219"/>
        <item m="1" x="3220"/>
        <item m="1" x="1892"/>
        <item m="1" x="3221"/>
        <item m="1" x="3222"/>
        <item m="1" x="3223"/>
        <item m="1" x="3224"/>
        <item m="1" x="3225"/>
        <item m="1" x="3226"/>
        <item m="1" x="3227"/>
        <item m="1" x="1376"/>
        <item m="1" x="3228"/>
        <item m="1" x="3229"/>
        <item m="1" x="3230"/>
        <item m="1" x="3231"/>
        <item m="1" x="3232"/>
        <item m="1" x="3233"/>
        <item m="1" x="3234"/>
        <item m="1" x="3235"/>
        <item m="1" x="3236"/>
        <item m="1" x="3237"/>
        <item m="1" x="3238"/>
        <item m="1" x="3239"/>
        <item m="1" x="3240"/>
        <item m="1" x="3241"/>
        <item m="1" x="3242"/>
        <item m="1" x="3243"/>
        <item m="1" x="3244"/>
        <item m="1" x="3247"/>
        <item m="1" x="3248"/>
        <item m="1" x="3249"/>
        <item m="1" x="3250"/>
        <item m="1" x="3251"/>
        <item m="1" x="3252"/>
        <item m="1" x="3253"/>
        <item m="1" x="1745"/>
        <item m="1" x="3254"/>
        <item m="1" x="3255"/>
        <item m="1" x="1508"/>
        <item m="1" x="3256"/>
        <item m="1" x="3257"/>
        <item m="1" x="3258"/>
        <item m="1" x="3259"/>
        <item m="1" x="3260"/>
        <item m="1" x="3261"/>
        <item m="1" x="3262"/>
        <item m="1" x="3263"/>
        <item m="1" x="3264"/>
        <item m="1" x="3265"/>
        <item m="1" x="3266"/>
        <item m="1" x="3267"/>
        <item m="1" x="3268"/>
        <item m="1" x="3269"/>
        <item m="1" x="3270"/>
        <item m="1" x="3271"/>
        <item m="1" x="3273"/>
        <item m="1" x="3274"/>
        <item m="1" x="3275"/>
        <item m="1" x="3276"/>
        <item m="1" x="3277"/>
        <item m="1" x="3278"/>
        <item m="1" x="3279"/>
        <item m="1" x="3280"/>
        <item m="1" x="2086"/>
        <item m="1" x="3281"/>
        <item m="1" x="3282"/>
        <item m="1" x="3283"/>
        <item m="1" x="3284"/>
        <item m="1" x="3285"/>
        <item m="1" x="3286"/>
        <item m="1" x="3287"/>
        <item m="1" x="3288"/>
        <item m="1" x="3289"/>
        <item m="1" x="3290"/>
        <item m="1" x="1639"/>
        <item m="1" x="3292"/>
        <item m="1" x="3293"/>
        <item m="1" x="3294"/>
        <item m="1" x="642"/>
        <item m="1" x="3295"/>
        <item m="1" x="3296"/>
        <item m="1" x="3297"/>
        <item m="1" x="3298"/>
        <item m="1" x="1352"/>
        <item m="1" x="543"/>
        <item m="1" x="3299"/>
        <item m="1" x="3300"/>
        <item m="1" x="3301"/>
        <item m="1" x="3302"/>
        <item m="1" x="484"/>
        <item m="1" x="3303"/>
        <item m="1" x="3304"/>
        <item m="1" x="3306"/>
        <item m="1" x="3307"/>
        <item m="1" x="3308"/>
        <item m="1" x="3309"/>
        <item m="1" x="3310"/>
        <item m="1" x="3311"/>
        <item m="1" x="3312"/>
        <item m="1" x="3313"/>
        <item m="1" x="3314"/>
        <item m="1" x="3315"/>
        <item m="1" x="3316"/>
        <item m="1" x="3317"/>
        <item m="1" x="3318"/>
        <item m="1" x="3319"/>
        <item m="1" x="3320"/>
        <item m="1" x="3321"/>
        <item m="1" x="3322"/>
        <item m="1" x="3323"/>
        <item m="1" x="3324"/>
        <item m="1" x="1384"/>
        <item m="1" x="752"/>
        <item m="1" x="3325"/>
        <item m="1" x="3326"/>
        <item m="1" x="3327"/>
        <item m="1" x="3328"/>
        <item m="1" x="3329"/>
        <item m="1" x="2309"/>
        <item m="1" x="3330"/>
        <item m="1" x="3331"/>
        <item m="1" x="3332"/>
        <item m="1" x="3333"/>
        <item m="1" x="3334"/>
        <item m="1" x="3335"/>
        <item m="1" x="3336"/>
        <item x="93"/>
        <item m="1" x="3337"/>
        <item m="1" x="3338"/>
        <item m="1" x="3339"/>
        <item m="1" x="3340"/>
        <item m="1" x="3341"/>
        <item m="1" x="3342"/>
        <item m="1" x="3343"/>
        <item m="1" x="3344"/>
        <item m="1" x="3345"/>
        <item m="1" x="3346"/>
        <item m="1" x="3347"/>
        <item m="1" x="3348"/>
        <item m="1" x="3349"/>
        <item m="1" x="3350"/>
        <item m="1" x="3351"/>
        <item m="1" x="3352"/>
        <item m="1" x="3353"/>
        <item m="1" x="3354"/>
        <item m="1" x="3355"/>
        <item m="1" x="3356"/>
        <item m="1" x="3357"/>
        <item m="1" x="3359"/>
        <item m="1" x="3360"/>
        <item m="1" x="3361"/>
        <item m="1" x="3363"/>
        <item m="1" x="3364"/>
        <item m="1" x="3365"/>
        <item m="1" x="3366"/>
        <item m="1" x="3367"/>
        <item m="1" x="3368"/>
        <item m="1" x="3369"/>
        <item m="1" x="3370"/>
        <item m="1" x="3371"/>
        <item m="1" x="1123"/>
        <item m="1" x="3372"/>
        <item m="1" x="633"/>
        <item m="1" x="3373"/>
        <item m="1" x="3374"/>
        <item m="1" x="3375"/>
        <item m="1" x="3376"/>
        <item m="1" x="3377"/>
        <item m="1" x="3378"/>
        <item m="1" x="3379"/>
        <item m="1" x="3380"/>
        <item m="1" x="3381"/>
        <item m="1" x="3382"/>
        <item m="1" x="3383"/>
        <item m="1" x="3384"/>
        <item m="1" x="3385"/>
        <item m="1" x="3386"/>
        <item m="1" x="3387"/>
        <item m="1" x="3390"/>
        <item m="1" x="3391"/>
        <item m="1" x="3392"/>
        <item m="1" x="3394"/>
        <item m="1" x="3395"/>
        <item m="1" x="3396"/>
        <item m="1" x="3397"/>
        <item m="1" x="3398"/>
        <item m="1" x="3399"/>
        <item m="1" x="3400"/>
        <item m="1" x="3401"/>
        <item m="1" x="3402"/>
        <item m="1" x="3403"/>
        <item m="1" x="3404"/>
        <item m="1" x="3405"/>
        <item m="1" x="3406"/>
        <item m="1" x="3407"/>
        <item m="1" x="3408"/>
        <item m="1" x="2055"/>
        <item m="1" x="3409"/>
        <item m="1" x="3410"/>
        <item m="1" x="3411"/>
        <item m="1" x="3412"/>
        <item m="1" x="3413"/>
        <item m="1" x="3414"/>
        <item m="1" x="3415"/>
        <item m="1" x="3416"/>
        <item m="1" x="3417"/>
        <item m="1" x="3418"/>
        <item m="1" x="3420"/>
        <item m="1" x="3421"/>
        <item m="1" x="3422"/>
        <item m="1" x="3423"/>
        <item m="1" x="3424"/>
        <item m="1" x="3425"/>
        <item m="1" x="3426"/>
        <item m="1" x="3427"/>
        <item m="1" x="3428"/>
        <item m="1" x="3429"/>
        <item m="1" x="3430"/>
        <item m="1" x="3431"/>
        <item m="1" x="3432"/>
        <item m="1" x="3433"/>
        <item m="1" x="3434"/>
        <item m="1" x="3435"/>
        <item m="1" x="3436"/>
        <item m="1" x="3437"/>
        <item m="1" x="3438"/>
        <item m="1" x="3439"/>
        <item m="1" x="3440"/>
        <item m="1" x="3441"/>
        <item m="1" x="3442"/>
        <item m="1" x="3443"/>
        <item m="1" x="3444"/>
        <item x="270"/>
        <item m="1" x="3446"/>
        <item m="1" x="3447"/>
        <item m="1" x="3448"/>
        <item m="1" x="3450"/>
        <item m="1" x="3451"/>
        <item m="1" x="3452"/>
        <item m="1" x="3453"/>
        <item m="1" x="3454"/>
        <item m="1" x="3455"/>
        <item m="1" x="3457"/>
        <item m="1" x="3458"/>
        <item m="1" x="3459"/>
        <item m="1" x="3460"/>
        <item m="1" x="3461"/>
        <item m="1" x="3462"/>
        <item m="1" x="3463"/>
        <item m="1" x="3464"/>
        <item m="1" x="1004"/>
        <item m="1" x="3467"/>
        <item m="1" x="3468"/>
        <item m="1" x="3469"/>
        <item m="1" x="3470"/>
        <item m="1" x="1054"/>
        <item m="1" x="3471"/>
        <item m="1" x="3472"/>
        <item m="1" x="3473"/>
        <item m="1" x="3474"/>
        <item m="1" x="3475"/>
        <item m="1" x="3476"/>
        <item m="1" x="3477"/>
        <item m="1" x="3478"/>
        <item m="1" x="3479"/>
        <item m="1" x="3480"/>
        <item m="1" x="3481"/>
        <item m="1" x="3482"/>
        <item m="1" x="3484"/>
        <item m="1" x="3485"/>
        <item m="1" x="3486"/>
        <item m="1" x="3487"/>
        <item m="1" x="3488"/>
        <item m="1" x="3489"/>
        <item m="1" x="3490"/>
        <item m="1" x="3491"/>
        <item m="1" x="3492"/>
        <item m="1" x="873"/>
        <item m="1" x="3493"/>
        <item m="1" x="3494"/>
        <item m="1" x="3495"/>
        <item m="1" x="3497"/>
        <item x="133"/>
        <item m="1" x="3498"/>
        <item m="1" x="3499"/>
        <item m="1" x="3501"/>
        <item m="1" x="3502"/>
        <item m="1" x="3503"/>
        <item m="1" x="3504"/>
        <item m="1" x="3505"/>
        <item m="1" x="3506"/>
        <item m="1" x="3507"/>
        <item m="1" x="3508"/>
        <item m="1" x="3509"/>
        <item m="1" x="3510"/>
        <item m="1" x="3511"/>
        <item m="1" x="3512"/>
        <item m="1" x="3513"/>
        <item m="1" x="3514"/>
        <item m="1" x="3515"/>
        <item m="1" x="3516"/>
        <item m="1" x="3517"/>
        <item m="1" x="3518"/>
        <item m="1" x="3519"/>
        <item m="1" x="1308"/>
        <item m="1" x="3520"/>
        <item m="1" x="3521"/>
        <item m="1" x="1582"/>
        <item m="1" x="3522"/>
        <item m="1" x="3523"/>
        <item m="1" x="3525"/>
        <item m="1" x="3526"/>
        <item m="1" x="3527"/>
        <item m="1" x="3528"/>
        <item m="1" x="3529"/>
        <item m="1" x="3530"/>
        <item m="1" x="3532"/>
        <item m="1" x="474"/>
        <item m="1" x="3533"/>
        <item m="1" x="3534"/>
        <item m="1" x="3535"/>
        <item m="1" x="3536"/>
        <item m="1" x="3537"/>
        <item m="1" x="3538"/>
        <item m="1" x="3540"/>
        <item m="1" x="3541"/>
        <item m="1" x="987"/>
        <item m="1" x="3542"/>
        <item m="1" x="3543"/>
        <item m="1" x="3544"/>
        <item m="1" x="3545"/>
        <item m="1" x="3546"/>
        <item m="1" x="3547"/>
        <item m="1" x="3548"/>
        <item m="1" x="3549"/>
        <item m="1" x="3550"/>
        <item m="1" x="3551"/>
        <item m="1" x="3552"/>
        <item m="1" x="3553"/>
        <item m="1" x="3554"/>
        <item m="1" x="3555"/>
        <item m="1" x="3556"/>
        <item m="1" x="3557"/>
        <item m="1" x="3561"/>
        <item m="1" x="3562"/>
        <item m="1" x="3563"/>
        <item m="1" x="3564"/>
        <item m="1" x="3565"/>
        <item m="1" x="2039"/>
        <item m="1" x="3566"/>
        <item m="1" x="3567"/>
        <item m="1" x="3568"/>
        <item m="1" x="3569"/>
        <item m="1" x="3570"/>
        <item m="1" x="3571"/>
        <item m="1" x="3572"/>
        <item m="1" x="3573"/>
        <item m="1" x="3574"/>
        <item m="1" x="3575"/>
        <item m="1" x="3576"/>
        <item m="1" x="3577"/>
        <item m="1" x="1648"/>
        <item m="1" x="3578"/>
        <item m="1" x="3581"/>
        <item m="1" x="3584"/>
        <item m="1" x="3585"/>
        <item m="1" x="3586"/>
        <item m="1" x="3588"/>
        <item m="1" x="3589"/>
        <item m="1" x="3590"/>
        <item m="1" x="3591"/>
        <item m="1" x="3592"/>
        <item m="1" x="3593"/>
        <item m="1" x="3594"/>
        <item m="1" x="3595"/>
        <item m="1" x="3596"/>
        <item m="1" x="3597"/>
        <item m="1" x="3598"/>
        <item m="1" x="3599"/>
        <item m="1" x="3600"/>
        <item m="1" x="1008"/>
        <item m="1" x="939"/>
        <item m="1" x="3601"/>
        <item m="1" x="3602"/>
        <item m="1" x="3603"/>
        <item m="1" x="3604"/>
        <item m="1" x="3605"/>
        <item m="1" x="3606"/>
        <item m="1" x="1558"/>
        <item m="1" x="3607"/>
        <item m="1" x="3608"/>
        <item m="1" x="3609"/>
        <item m="1" x="3611"/>
        <item m="1" x="3612"/>
        <item m="1" x="3614"/>
        <item m="1" x="2314"/>
        <item m="1" x="3616"/>
        <item m="1" x="3617"/>
        <item m="1" x="3618"/>
        <item m="1" x="3619"/>
        <item m="1" x="3620"/>
        <item m="1" x="3621"/>
        <item m="1" x="3622"/>
        <item m="1" x="2484"/>
        <item m="1" x="3623"/>
        <item m="1" x="3624"/>
        <item m="1" x="3625"/>
        <item m="1" x="3626"/>
        <item m="1" x="3627"/>
        <item m="1" x="3628"/>
        <item m="1" x="3629"/>
        <item m="1" x="3630"/>
        <item m="1" x="3631"/>
        <item m="1" x="3632"/>
        <item m="1" x="3634"/>
        <item m="1" x="3635"/>
        <item m="1" x="3637"/>
        <item m="1" x="3638"/>
        <item m="1" x="3639"/>
        <item m="1" x="3640"/>
        <item m="1" x="3641"/>
        <item m="1" x="3642"/>
        <item m="1" x="3643"/>
        <item m="1" x="3644"/>
        <item m="1" x="3645"/>
        <item m="1" x="3646"/>
        <item m="1" x="3647"/>
        <item m="1" x="3649"/>
        <item m="1" x="3650"/>
        <item m="1" x="3651"/>
        <item m="1" x="3652"/>
        <item m="1" x="3654"/>
        <item m="1" x="3655"/>
        <item m="1" x="3656"/>
        <item m="1" x="3657"/>
        <item m="1" x="3658"/>
        <item m="1" x="3659"/>
        <item m="1" x="3661"/>
        <item m="1" x="3664"/>
        <item m="1" x="3666"/>
        <item m="1" x="3668"/>
        <item m="1" x="3669"/>
        <item m="1" x="3671"/>
        <item m="1" x="3672"/>
        <item m="1" x="3674"/>
        <item m="1" x="1131"/>
        <item m="1" x="3675"/>
        <item m="1" x="3677"/>
        <item m="1" x="3678"/>
        <item m="1" x="3680"/>
        <item m="1" x="3681"/>
        <item m="1" x="1257"/>
        <item m="1" x="3684"/>
        <item m="1" x="3685"/>
        <item m="1" x="3686"/>
        <item m="1" x="3687"/>
        <item m="1" x="3688"/>
        <item m="1" x="3689"/>
        <item m="1" x="3690"/>
        <item m="1" x="3691"/>
        <item m="1" x="3693"/>
        <item m="1" x="3694"/>
        <item m="1" x="3696"/>
        <item m="1" x="3697"/>
        <item m="1" x="3698"/>
        <item m="1" x="3699"/>
        <item x="410"/>
        <item m="1" x="3700"/>
        <item m="1" x="3701"/>
        <item m="1" x="3702"/>
        <item m="1" x="3703"/>
        <item m="1" x="3704"/>
        <item m="1" x="3705"/>
        <item m="1" x="3706"/>
        <item m="1" x="3707"/>
        <item m="1" x="3708"/>
        <item m="1" x="3709"/>
        <item m="1" x="3710"/>
        <item m="1" x="3711"/>
        <item m="1" x="3713"/>
        <item m="1" x="3715"/>
        <item m="1" x="546"/>
        <item m="1" x="3718"/>
        <item m="1" x="4330"/>
        <item m="1" x="4331"/>
        <item m="1" x="4332"/>
        <item m="1" x="1146"/>
        <item m="1" x="4333"/>
        <item m="1" x="4334"/>
        <item m="1" x="4335"/>
        <item m="1" x="4336"/>
        <item m="1" x="4337"/>
        <item m="1" x="4338"/>
        <item m="1" x="1478"/>
        <item m="1" x="4339"/>
        <item m="1" x="4340"/>
        <item m="1" x="4341"/>
        <item x="342"/>
        <item m="1" x="4342"/>
        <item m="1" x="4343"/>
        <item m="1" x="4344"/>
        <item m="1" x="4345"/>
        <item m="1" x="4346"/>
        <item m="1" x="4347"/>
        <item m="1" x="4348"/>
        <item m="1" x="4349"/>
        <item m="1" x="4350"/>
        <item m="1" x="4351"/>
        <item m="1" x="4352"/>
        <item m="1" x="4353"/>
        <item m="1" x="4354"/>
        <item m="1" x="4355"/>
        <item m="1" x="4356"/>
        <item m="1" x="4357"/>
        <item m="1" x="4358"/>
        <item m="1" x="4359"/>
        <item m="1" x="2417"/>
        <item m="1" x="4360"/>
        <item m="1" x="4361"/>
        <item m="1" x="4362"/>
        <item m="1" x="4363"/>
        <item m="1" x="4364"/>
        <item m="1" x="4365"/>
        <item m="1" x="4366"/>
        <item m="1" x="4367"/>
        <item m="1" x="4368"/>
        <item m="1" x="491"/>
        <item m="1" x="4369"/>
        <item m="1" x="4370"/>
        <item m="1" x="4371"/>
        <item m="1" x="4372"/>
        <item m="1" x="4373"/>
        <item m="1" x="4374"/>
        <item m="1" x="4375"/>
        <item m="1" x="4376"/>
        <item m="1" x="4377"/>
        <item m="1" x="4378"/>
        <item m="1" x="4379"/>
        <item m="1" x="4380"/>
        <item m="1" x="4381"/>
        <item m="1" x="4382"/>
        <item m="1" x="4383"/>
        <item m="1" x="4384"/>
        <item m="1" x="4385"/>
        <item m="1" x="4386"/>
        <item m="1" x="4387"/>
        <item m="1" x="4388"/>
        <item m="1" x="2140"/>
        <item m="1" x="4389"/>
        <item m="1" x="4390"/>
        <item m="1" x="4391"/>
        <item m="1" x="4392"/>
        <item m="1" x="4393"/>
        <item m="1" x="4394"/>
        <item m="1" x="4395"/>
        <item m="1" x="4396"/>
        <item m="1" x="4397"/>
        <item m="1" x="4398"/>
        <item m="1" x="4399"/>
        <item m="1" x="4400"/>
        <item m="1" x="4401"/>
        <item m="1" x="794"/>
        <item m="1" x="4402"/>
        <item m="1" x="4403"/>
        <item m="1" x="4404"/>
        <item m="1" x="4405"/>
        <item m="1" x="4406"/>
        <item m="1" x="4407"/>
        <item m="1" x="4408"/>
        <item m="1" x="4409"/>
        <item m="1" x="4410"/>
        <item m="1" x="4411"/>
        <item m="1" x="4412"/>
        <item m="1" x="4413"/>
        <item m="1" x="4414"/>
        <item m="1" x="4415"/>
        <item m="1" x="4416"/>
        <item m="1" x="475"/>
        <item m="1" x="4417"/>
        <item m="1" x="4418"/>
        <item m="1" x="4419"/>
        <item m="1" x="4420"/>
        <item m="1" x="4421"/>
        <item m="1" x="4422"/>
        <item m="1" x="4423"/>
        <item m="1" x="1774"/>
        <item m="1" x="4424"/>
        <item m="1" x="4425"/>
        <item m="1" x="4426"/>
        <item m="1" x="4427"/>
        <item m="1" x="4428"/>
        <item m="1" x="4429"/>
        <item m="1" x="4430"/>
        <item m="1" x="4431"/>
        <item m="1" x="990"/>
        <item m="1" x="4432"/>
        <item m="1" x="4433"/>
        <item m="1" x="4434"/>
        <item m="1" x="4435"/>
        <item m="1" x="559"/>
        <item m="1" x="4436"/>
        <item m="1" x="4437"/>
        <item m="1" x="4438"/>
        <item m="1" x="4439"/>
        <item m="1" x="4440"/>
        <item m="1" x="4441"/>
        <item m="1" x="4442"/>
        <item m="1" x="4443"/>
        <item m="1" x="4444"/>
        <item m="1" x="4445"/>
        <item m="1" x="4446"/>
        <item m="1" x="4447"/>
        <item m="1" x="4448"/>
        <item m="1" x="1989"/>
        <item m="1" x="4449"/>
        <item m="1" x="4450"/>
        <item m="1" x="4451"/>
        <item m="1" x="4452"/>
        <item m="1" x="4453"/>
        <item m="1" x="4454"/>
        <item m="1" x="4455"/>
        <item m="1" x="4456"/>
        <item m="1" x="4457"/>
        <item m="1" x="4458"/>
        <item m="1" x="4459"/>
        <item m="1" x="4460"/>
        <item m="1" x="4461"/>
        <item m="1" x="4462"/>
        <item m="1" x="4463"/>
        <item m="1" x="4464"/>
        <item m="1" x="4465"/>
        <item m="1" x="4466"/>
        <item m="1" x="4467"/>
        <item m="1" x="4468"/>
        <item m="1" x="4469"/>
        <item m="1" x="4470"/>
        <item m="1" x="4471"/>
        <item m="1" x="4472"/>
        <item m="1" x="4473"/>
        <item x="451"/>
        <item m="1" x="4474"/>
        <item m="1" x="4475"/>
        <item m="1" x="4476"/>
        <item m="1" x="4477"/>
        <item m="1" x="4478"/>
        <item m="1" x="4479"/>
        <item m="1" x="4480"/>
        <item m="1" x="4481"/>
        <item m="1" x="4482"/>
        <item m="1" x="4483"/>
        <item m="1" x="4484"/>
        <item m="1" x="2492"/>
        <item m="1" x="4485"/>
        <item m="1" x="1323"/>
        <item m="1" x="4486"/>
        <item m="1" x="4487"/>
        <item m="1" x="1052"/>
        <item m="1" x="4488"/>
        <item m="1" x="4489"/>
        <item m="1" x="4490"/>
        <item m="1" x="4491"/>
        <item x="387"/>
        <item m="1" x="4492"/>
        <item m="1" x="4493"/>
        <item m="1" x="4494"/>
        <item m="1" x="4495"/>
        <item m="1" x="4496"/>
        <item m="1" x="4497"/>
        <item m="1" x="4498"/>
        <item m="1" x="4499"/>
        <item m="1" x="4500"/>
        <item m="1" x="4501"/>
        <item m="1" x="4502"/>
        <item m="1" x="4503"/>
        <item m="1" x="1547"/>
        <item m="1" x="4504"/>
        <item m="1" x="4505"/>
        <item m="1" x="4506"/>
        <item m="1" x="4507"/>
        <item m="1" x="4508"/>
        <item m="1" x="4509"/>
        <item m="1" x="4510"/>
        <item m="1" x="4511"/>
        <item m="1" x="4512"/>
        <item m="1" x="4513"/>
        <item m="1" x="1112"/>
        <item m="1" x="4514"/>
        <item m="1" x="4515"/>
        <item m="1" x="4516"/>
        <item m="1" x="4517"/>
        <item m="1" x="4518"/>
        <item m="1" x="4519"/>
        <item m="1" x="4520"/>
        <item m="1" x="4521"/>
        <item m="1" x="4522"/>
        <item m="1" x="4523"/>
        <item m="1" x="4524"/>
        <item m="1" x="4525"/>
        <item m="1" x="4526"/>
        <item m="1" x="4527"/>
        <item m="1" x="4528"/>
        <item m="1" x="4529"/>
        <item m="1" x="4530"/>
        <item m="1" x="4531"/>
        <item m="1" x="4532"/>
        <item m="1" x="4533"/>
        <item m="1" x="4534"/>
        <item m="1" x="4535"/>
        <item m="1" x="4536"/>
        <item m="1" x="4537"/>
        <item m="1" x="4538"/>
        <item m="1" x="4539"/>
        <item m="1" x="4540"/>
        <item m="1" x="4541"/>
        <item m="1" x="4542"/>
        <item m="1" x="4543"/>
        <item m="1" x="4544"/>
        <item m="1" x="4545"/>
        <item m="1" x="4546"/>
        <item m="1" x="4547"/>
        <item m="1" x="4548"/>
        <item m="1" x="1675"/>
        <item m="1" x="4549"/>
        <item m="1" x="4550"/>
        <item m="1" x="4551"/>
        <item m="1" x="4552"/>
        <item m="1" x="4553"/>
        <item m="1" x="4554"/>
        <item m="1" x="4555"/>
        <item m="1" x="4556"/>
        <item m="1" x="4557"/>
        <item m="1" x="4558"/>
        <item m="1" x="4559"/>
        <item m="1" x="4560"/>
        <item m="1" x="4561"/>
        <item m="1" x="1136"/>
        <item m="1" x="4562"/>
        <item m="1" x="4563"/>
        <item m="1" x="4564"/>
        <item m="1" x="1756"/>
        <item m="1" x="4565"/>
        <item m="1" x="4566"/>
        <item m="1" x="4567"/>
        <item m="1" x="4568"/>
        <item m="1" x="4569"/>
        <item m="1" x="540"/>
        <item m="1" x="4570"/>
        <item m="1" x="4571"/>
        <item m="1" x="1575"/>
        <item m="1" x="4572"/>
        <item m="1" x="4573"/>
        <item m="1" x="4574"/>
        <item m="1" x="4575"/>
        <item m="1" x="4576"/>
        <item m="1" x="4577"/>
        <item m="1" x="4578"/>
        <item m="1" x="4579"/>
        <item m="1" x="4580"/>
        <item m="1" x="4581"/>
        <item m="1" x="4582"/>
        <item m="1" x="4583"/>
        <item m="1" x="4584"/>
        <item m="1" x="4585"/>
        <item m="1" x="4586"/>
        <item m="1" x="4587"/>
        <item m="1" x="4588"/>
        <item m="1" x="4589"/>
        <item m="1" x="4590"/>
        <item m="1" x="4591"/>
        <item m="1" x="4592"/>
        <item m="1" x="4593"/>
        <item m="1" x="4594"/>
        <item m="1" x="4595"/>
        <item m="1" x="4596"/>
        <item m="1" x="4597"/>
        <item m="1" x="4598"/>
        <item m="1" x="4599"/>
        <item m="1" x="4600"/>
        <item m="1" x="4601"/>
        <item m="1" x="4602"/>
        <item m="1" x="4603"/>
        <item m="1" x="4604"/>
        <item m="1" x="4605"/>
        <item m="1" x="4606"/>
        <item m="1" x="4607"/>
        <item m="1" x="4608"/>
        <item m="1" x="4609"/>
        <item m="1" x="4610"/>
        <item m="1" x="4611"/>
        <item m="1" x="4612"/>
        <item m="1" x="4613"/>
        <item m="1" x="4614"/>
        <item m="1" x="4615"/>
        <item m="1" x="4616"/>
        <item m="1" x="4617"/>
        <item m="1" x="4618"/>
        <item m="1" x="4619"/>
        <item m="1" x="1230"/>
        <item m="1" x="2215"/>
        <item m="1" x="4620"/>
        <item m="1" x="4621"/>
        <item m="1" x="4622"/>
        <item m="1" x="4623"/>
        <item m="1" x="4624"/>
        <item m="1" x="4625"/>
        <item m="1" x="4626"/>
        <item m="1" x="4627"/>
        <item m="1" x="4628"/>
        <item m="1" x="4629"/>
        <item x="119"/>
        <item m="1" x="4630"/>
        <item m="1" x="4631"/>
        <item m="1" x="4632"/>
        <item m="1" x="4633"/>
        <item m="1" x="4634"/>
        <item m="1" x="4635"/>
        <item m="1" x="4636"/>
        <item m="1" x="4637"/>
        <item m="1" x="4638"/>
        <item m="1" x="4639"/>
        <item m="1" x="4640"/>
        <item m="1" x="4641"/>
        <item m="1" x="4642"/>
        <item m="1" x="4643"/>
        <item m="1" x="4644"/>
        <item m="1" x="2362"/>
        <item m="1" x="4645"/>
        <item m="1" x="4646"/>
        <item m="1" x="4647"/>
        <item m="1" x="4648"/>
        <item m="1" x="4649"/>
        <item m="1" x="4650"/>
        <item m="1" x="4651"/>
        <item m="1" x="4652"/>
        <item m="1" x="4653"/>
        <item m="1" x="4654"/>
        <item m="1" x="4655"/>
        <item m="1" x="4656"/>
        <item m="1" x="4657"/>
        <item m="1" x="4658"/>
        <item m="1" x="4659"/>
        <item m="1" x="4660"/>
        <item m="1" x="4661"/>
        <item m="1" x="4662"/>
        <item m="1" x="4663"/>
        <item m="1" x="4664"/>
        <item m="1" x="4665"/>
        <item m="1" x="4666"/>
        <item m="1" x="4667"/>
        <item m="1" x="4668"/>
        <item m="1" x="4669"/>
        <item m="1" x="4670"/>
        <item m="1" x="4671"/>
        <item m="1" x="4672"/>
        <item m="1" x="4673"/>
        <item m="1" x="4674"/>
        <item m="1" x="4675"/>
        <item m="1" x="4676"/>
        <item m="1" x="4677"/>
        <item m="1" x="4678"/>
        <item m="1" x="2300"/>
        <item m="1" x="4679"/>
        <item m="1" x="4680"/>
        <item m="1" x="4681"/>
        <item m="1" x="537"/>
        <item m="1" x="4682"/>
        <item m="1" x="4683"/>
        <item m="1" x="4684"/>
        <item m="1" x="4685"/>
        <item m="1" x="4686"/>
        <item m="1" x="4687"/>
        <item m="1" x="4688"/>
        <item m="1" x="4689"/>
        <item m="1" x="4690"/>
        <item m="1" x="4691"/>
        <item m="1" x="4692"/>
        <item x="271"/>
        <item m="1" x="1550"/>
        <item m="1" x="4693"/>
        <item m="1" x="4694"/>
        <item m="1" x="4695"/>
        <item m="1" x="2010"/>
        <item m="1" x="4696"/>
        <item m="1" x="4697"/>
        <item m="1" x="4698"/>
        <item m="1" x="4699"/>
        <item m="1" x="4700"/>
        <item m="1" x="4701"/>
        <item m="1" x="4702"/>
        <item m="1" x="4703"/>
        <item m="1" x="1777"/>
        <item m="1" x="4704"/>
        <item m="1" x="4705"/>
        <item m="1" x="4706"/>
        <item m="1" x="4707"/>
        <item m="1" x="4708"/>
        <item m="1" x="4709"/>
        <item m="1" x="4710"/>
        <item m="1" x="4711"/>
        <item m="1" x="4712"/>
        <item m="1" x="4713"/>
        <item m="1" x="4714"/>
        <item m="1" x="1516"/>
        <item m="1" x="4715"/>
        <item m="1" x="4716"/>
        <item m="1" x="4717"/>
        <item m="1" x="4718"/>
        <item m="1" x="4719"/>
        <item m="1" x="4720"/>
        <item m="1" x="4721"/>
        <item m="1" x="4722"/>
        <item m="1" x="4723"/>
        <item m="1" x="4724"/>
        <item m="1" x="4725"/>
        <item m="1" x="4726"/>
        <item m="1" x="4727"/>
        <item m="1" x="4728"/>
        <item x="325"/>
        <item m="1" x="4729"/>
        <item m="1" x="4730"/>
        <item m="1" x="4731"/>
        <item m="1" x="4732"/>
        <item m="1" x="4733"/>
        <item m="1" x="4734"/>
        <item m="1" x="4735"/>
        <item m="1" x="4736"/>
        <item m="1" x="4737"/>
        <item m="1" x="4738"/>
        <item m="1" x="4739"/>
        <item m="1" x="4740"/>
        <item m="1" x="4741"/>
        <item m="1" x="4742"/>
        <item m="1" x="4743"/>
        <item m="1" x="4744"/>
        <item m="1" x="4745"/>
        <item m="1" x="4746"/>
        <item m="1" x="4747"/>
        <item m="1" x="4748"/>
        <item m="1" x="4749"/>
        <item m="1" x="4750"/>
        <item m="1" x="4751"/>
        <item m="1" x="4752"/>
        <item m="1" x="1327"/>
        <item m="1" x="4753"/>
        <item m="1" x="4754"/>
        <item m="1" x="4755"/>
        <item m="1" x="4756"/>
        <item m="1" x="4757"/>
        <item m="1" x="4758"/>
        <item m="1" x="2403"/>
        <item m="1" x="4759"/>
        <item m="1" x="1972"/>
        <item m="1" x="4760"/>
        <item m="1" x="4761"/>
        <item m="1" x="4762"/>
        <item m="1" x="4763"/>
        <item m="1" x="4764"/>
        <item m="1" x="4765"/>
        <item m="1" x="4766"/>
        <item m="1" x="4767"/>
        <item m="1" x="4768"/>
        <item m="1" x="4769"/>
        <item m="1" x="4770"/>
        <item m="1" x="4771"/>
        <item m="1" x="4772"/>
        <item m="1" x="4773"/>
        <item m="1" x="4774"/>
        <item m="1" x="4775"/>
        <item m="1" x="4776"/>
        <item m="1" x="4777"/>
        <item m="1" x="4778"/>
        <item m="1" x="4779"/>
        <item m="1" x="4780"/>
        <item m="1" x="4781"/>
        <item m="1" x="4782"/>
        <item m="1" x="4783"/>
        <item m="1" x="4784"/>
        <item x="377"/>
        <item m="1" x="4785"/>
        <item m="1" x="2184"/>
        <item m="1" x="4786"/>
        <item m="1" x="4787"/>
        <item m="1" x="4788"/>
        <item m="1" x="4789"/>
        <item m="1" x="1891"/>
        <item m="1" x="4790"/>
        <item m="1" x="1227"/>
        <item m="1" x="4791"/>
        <item m="1" x="4792"/>
        <item m="1" x="4793"/>
        <item m="1" x="4794"/>
        <item m="1" x="4795"/>
        <item m="1" x="4796"/>
        <item m="1" x="4797"/>
        <item m="1" x="4798"/>
        <item m="1" x="4799"/>
        <item m="1" x="4800"/>
        <item m="1" x="4801"/>
        <item m="1" x="4802"/>
        <item m="1" x="4803"/>
        <item x="142"/>
        <item m="1" x="4804"/>
        <item m="1" x="4805"/>
        <item m="1" x="4806"/>
        <item m="1" x="4807"/>
        <item m="1" x="901"/>
        <item m="1" x="4808"/>
        <item m="1" x="4809"/>
        <item m="1" x="4810"/>
        <item m="1" x="2388"/>
        <item m="1" x="4811"/>
        <item m="1" x="4812"/>
        <item m="1" x="4813"/>
        <item m="1" x="4814"/>
        <item m="1" x="585"/>
        <item m="1" x="4815"/>
        <item m="1" x="4816"/>
        <item m="1" x="4817"/>
        <item m="1" x="4818"/>
        <item m="1" x="4819"/>
        <item m="1" x="4820"/>
        <item m="1" x="4821"/>
        <item m="1" x="4822"/>
        <item m="1" x="4823"/>
        <item m="1" x="4824"/>
        <item m="1" x="4825"/>
        <item m="1" x="4826"/>
        <item m="1" x="4827"/>
        <item m="1" x="4828"/>
        <item m="1" x="4829"/>
        <item m="1" x="4830"/>
        <item m="1" x="4831"/>
        <item m="1" x="4832"/>
        <item m="1" x="4833"/>
        <item m="1" x="4834"/>
        <item m="1" x="4835"/>
        <item m="1" x="4836"/>
        <item m="1" x="4837"/>
        <item m="1" x="4838"/>
        <item m="1" x="4839"/>
        <item m="1" x="4840"/>
        <item m="1" x="1235"/>
        <item m="1" x="4841"/>
        <item m="1" x="4842"/>
        <item x="456"/>
        <item m="1" x="4843"/>
        <item m="1" x="4844"/>
        <item m="1" x="4845"/>
        <item m="1" x="1311"/>
        <item m="1" x="4846"/>
        <item m="1" x="4847"/>
        <item m="1" x="4848"/>
        <item m="1" x="1330"/>
        <item m="1" x="4849"/>
        <item m="1" x="4850"/>
        <item m="1" x="4851"/>
        <item m="1" x="4852"/>
        <item m="1" x="1111"/>
        <item m="1" x="4853"/>
        <item m="1" x="4854"/>
        <item m="1" x="1160"/>
        <item m="1" x="4855"/>
        <item m="1" x="4856"/>
        <item m="1" x="4857"/>
        <item m="1" x="4858"/>
        <item m="1" x="4859"/>
        <item m="1" x="4860"/>
        <item m="1" x="4861"/>
        <item x="114"/>
        <item m="1" x="4862"/>
        <item m="1" x="4863"/>
        <item m="1" x="4864"/>
        <item m="1" x="4865"/>
        <item m="1" x="4866"/>
        <item m="1" x="4867"/>
        <item x="314"/>
        <item m="1" x="4868"/>
        <item m="1" x="2053"/>
        <item m="1" x="4869"/>
        <item m="1" x="4870"/>
        <item m="1" x="4871"/>
        <item m="1" x="4872"/>
        <item m="1" x="4873"/>
        <item m="1" x="4874"/>
        <item m="1" x="4875"/>
        <item m="1" x="4876"/>
        <item m="1" x="4877"/>
        <item m="1" x="4878"/>
        <item m="1" x="4879"/>
        <item m="1" x="4880"/>
        <item m="1" x="4881"/>
        <item m="1" x="4882"/>
        <item m="1" x="4883"/>
        <item m="1" x="4884"/>
        <item m="1" x="4885"/>
        <item m="1" x="4886"/>
        <item m="1" x="4887"/>
        <item m="1" x="4888"/>
        <item m="1" x="4889"/>
        <item m="1" x="4890"/>
        <item m="1" x="4891"/>
        <item m="1" x="4892"/>
        <item m="1" x="4893"/>
        <item m="1" x="4894"/>
        <item m="1" x="4895"/>
        <item m="1" x="4896"/>
        <item m="1" x="4897"/>
        <item m="1" x="4898"/>
        <item m="1" x="1757"/>
        <item m="1" x="4899"/>
        <item m="1" x="4900"/>
        <item m="1" x="4901"/>
        <item m="1" x="4902"/>
        <item m="1" x="4903"/>
        <item m="1" x="4904"/>
        <item m="1" x="4905"/>
        <item m="1" x="4906"/>
        <item m="1" x="583"/>
        <item m="1" x="1165"/>
        <item m="1" x="4907"/>
        <item m="1" x="2212"/>
        <item m="1" x="4908"/>
        <item m="1" x="4909"/>
        <item m="1" x="4910"/>
        <item m="1" x="2412"/>
        <item m="1" x="660"/>
        <item m="1" x="4911"/>
        <item m="1" x="4912"/>
        <item m="1" x="4913"/>
        <item m="1" x="4914"/>
        <item m="1" x="2548"/>
        <item m="1" x="4915"/>
        <item m="1" x="4916"/>
        <item m="1" x="4917"/>
        <item m="1" x="4918"/>
        <item m="1" x="4919"/>
        <item m="1" x="4920"/>
        <item m="1" x="4921"/>
        <item m="1" x="4922"/>
        <item m="1" x="4923"/>
        <item m="1" x="4924"/>
        <item m="1" x="4925"/>
        <item m="1" x="4926"/>
        <item m="1" x="1626"/>
        <item m="1" x="988"/>
        <item m="1" x="4927"/>
        <item m="1" x="4928"/>
        <item m="1" x="4929"/>
        <item m="1" x="4930"/>
        <item m="1" x="4931"/>
        <item m="1" x="4932"/>
        <item m="1" x="4933"/>
        <item m="1" x="4934"/>
        <item m="1" x="2243"/>
        <item m="1" x="4935"/>
        <item m="1" x="4936"/>
        <item m="1" x="4937"/>
        <item m="1" x="4938"/>
        <item m="1" x="4939"/>
        <item m="1" x="4940"/>
        <item m="1" x="4941"/>
        <item m="1" x="2176"/>
        <item m="1" x="4942"/>
        <item x="312"/>
        <item m="1" x="4943"/>
        <item x="175"/>
        <item m="1" x="4944"/>
        <item m="1" x="4945"/>
        <item m="1" x="4946"/>
        <item m="1" x="4947"/>
        <item m="1" x="4948"/>
        <item m="1" x="4949"/>
        <item m="1" x="4950"/>
        <item m="1" x="4951"/>
        <item m="1" x="4952"/>
        <item m="1" x="4953"/>
        <item m="1" x="4954"/>
        <item m="1" x="4955"/>
        <item m="1" x="4956"/>
        <item m="1" x="4957"/>
        <item m="1" x="4958"/>
        <item m="1" x="2195"/>
        <item m="1" x="4959"/>
        <item m="1" x="4960"/>
        <item m="1" x="4961"/>
        <item m="1" x="4962"/>
        <item m="1" x="4963"/>
        <item m="1" x="1990"/>
        <item m="1" x="4964"/>
        <item m="1" x="4965"/>
        <item m="1" x="4966"/>
        <item m="1" x="4967"/>
        <item m="1" x="4968"/>
        <item m="1" x="4969"/>
        <item m="1" x="4970"/>
        <item m="1" x="4971"/>
        <item m="1" x="4972"/>
        <item m="1" x="4973"/>
        <item m="1" x="1188"/>
        <item m="1" x="4974"/>
        <item m="1" x="4975"/>
        <item m="1" x="4976"/>
        <item m="1" x="4977"/>
        <item m="1" x="4978"/>
        <item m="1" x="4979"/>
        <item m="1" x="4980"/>
        <item m="1" x="4981"/>
        <item m="1" x="4982"/>
        <item m="1" x="4983"/>
        <item m="1" x="4984"/>
        <item m="1" x="4985"/>
        <item m="1" x="4986"/>
        <item m="1" x="4987"/>
        <item m="1" x="4988"/>
        <item m="1" x="4989"/>
        <item m="1" x="4990"/>
        <item m="1" x="4991"/>
        <item m="1" x="4992"/>
        <item m="1" x="4993"/>
        <item m="1" x="4994"/>
        <item m="1" x="4995"/>
        <item m="1" x="4996"/>
        <item m="1" x="4997"/>
        <item m="1" x="4998"/>
        <item m="1" x="4999"/>
        <item m="1" x="5000"/>
        <item m="1" x="5001"/>
        <item m="1" x="5002"/>
        <item m="1" x="1280"/>
        <item m="1" x="5003"/>
        <item m="1" x="5004"/>
        <item m="1" x="5005"/>
        <item m="1" x="5006"/>
        <item m="1" x="5007"/>
        <item m="1" x="5008"/>
        <item m="1" x="5009"/>
        <item m="1" x="5010"/>
        <item m="1" x="5011"/>
        <item m="1" x="5012"/>
        <item m="1" x="5013"/>
        <item m="1" x="5014"/>
        <item m="1" x="5015"/>
        <item m="1" x="5016"/>
        <item m="1" x="5017"/>
        <item m="1" x="5018"/>
        <item m="1" x="5019"/>
        <item m="1" x="5020"/>
        <item m="1" x="5021"/>
        <item m="1" x="5022"/>
        <item m="1" x="5023"/>
        <item m="1" x="5024"/>
        <item m="1" x="5025"/>
        <item m="1" x="5026"/>
        <item m="1" x="5027"/>
        <item m="1" x="5028"/>
        <item m="1" x="5029"/>
        <item m="1" x="5030"/>
        <item m="1" x="5031"/>
        <item m="1" x="5032"/>
        <item m="1" x="5033"/>
        <item m="1" x="5034"/>
        <item m="1" x="5035"/>
        <item m="1" x="5036"/>
        <item x="168"/>
        <item m="1" x="5037"/>
        <item m="1" x="5038"/>
        <item m="1" x="5039"/>
        <item m="1" x="5040"/>
        <item m="1" x="5041"/>
        <item m="1" x="5042"/>
        <item m="1" x="5043"/>
        <item m="1" x="5044"/>
        <item m="1" x="5045"/>
        <item m="1" x="5046"/>
        <item m="1" x="5047"/>
        <item m="1" x="2536"/>
        <item m="1" x="5048"/>
        <item m="1" x="5049"/>
        <item m="1" x="5050"/>
        <item m="1" x="5051"/>
        <item x="239"/>
        <item m="1" x="5052"/>
        <item m="1" x="5053"/>
        <item m="1" x="5054"/>
        <item m="1" x="5055"/>
        <item m="1" x="5056"/>
        <item m="1" x="5057"/>
        <item m="1" x="5058"/>
        <item m="1" x="5059"/>
        <item m="1" x="5060"/>
        <item m="1" x="5061"/>
        <item m="1" x="5062"/>
        <item m="1" x="5063"/>
        <item m="1" x="1372"/>
        <item m="1" x="5064"/>
        <item m="1" x="5065"/>
        <item m="1" x="5066"/>
        <item m="1" x="5067"/>
        <item m="1" x="5068"/>
        <item m="1" x="5069"/>
        <item m="1" x="5070"/>
        <item m="1" x="5071"/>
        <item m="1" x="5072"/>
        <item m="1" x="2304"/>
        <item m="1" x="5073"/>
        <item m="1" x="2440"/>
        <item m="1" x="1195"/>
        <item m="1" x="5074"/>
        <item m="1" x="5075"/>
        <item m="1" x="1491"/>
        <item m="1" x="5076"/>
        <item m="1" x="5077"/>
        <item m="1" x="5078"/>
        <item m="1" x="5079"/>
        <item m="1" x="5080"/>
        <item m="1" x="5081"/>
        <item x="186"/>
        <item m="1" x="5082"/>
        <item m="1" x="5083"/>
        <item m="1" x="5084"/>
        <item m="1" x="5085"/>
        <item m="1" x="5086"/>
        <item m="1" x="5087"/>
        <item m="1" x="5088"/>
        <item m="1" x="5089"/>
        <item m="1" x="5090"/>
        <item m="1" x="5091"/>
        <item m="1" x="5092"/>
        <item m="1" x="5093"/>
        <item m="1" x="5094"/>
        <item m="1" x="737"/>
        <item m="1" x="5095"/>
        <item m="1" x="5096"/>
        <item m="1" x="5097"/>
        <item m="1" x="5098"/>
        <item m="1" x="5099"/>
        <item m="1" x="5100"/>
        <item m="1" x="5101"/>
        <item m="1" x="5102"/>
        <item m="1" x="5103"/>
        <item m="1" x="5104"/>
        <item m="1" x="5105"/>
        <item m="1" x="5106"/>
        <item m="1" x="5107"/>
        <item m="1" x="5108"/>
        <item m="1" x="5109"/>
        <item m="1" x="5110"/>
        <item m="1" x="5111"/>
        <item m="1" x="5112"/>
        <item m="1" x="5113"/>
        <item x="148"/>
        <item m="1" x="5114"/>
        <item m="1" x="5115"/>
        <item m="1" x="5116"/>
        <item m="1" x="5117"/>
        <item m="1" x="5118"/>
        <item m="1" x="5119"/>
        <item m="1" x="5120"/>
        <item m="1" x="5121"/>
        <item m="1" x="5122"/>
        <item m="1" x="5123"/>
        <item m="1" x="5124"/>
        <item m="1" x="5125"/>
        <item m="1" x="5126"/>
        <item m="1" x="5127"/>
        <item m="1" x="5128"/>
        <item m="1" x="5129"/>
        <item m="1" x="5130"/>
        <item m="1" x="5131"/>
        <item m="1" x="5132"/>
        <item m="1" x="5133"/>
        <item m="1" x="5134"/>
        <item m="1" x="5135"/>
        <item m="1" x="5136"/>
        <item m="1" x="5137"/>
        <item m="1" x="5138"/>
        <item m="1" x="1150"/>
        <item m="1" x="5139"/>
        <item m="1" x="5140"/>
        <item m="1" x="5141"/>
        <item m="1" x="5142"/>
        <item m="1" x="5143"/>
        <item m="1" x="5144"/>
        <item m="1" x="5145"/>
        <item m="1" x="5146"/>
        <item m="1" x="5147"/>
        <item m="1" x="5148"/>
        <item m="1" x="5149"/>
        <item m="1" x="5150"/>
        <item m="1" x="5151"/>
        <item m="1" x="5152"/>
        <item m="1" x="5153"/>
        <item m="1" x="5154"/>
        <item m="1" x="5155"/>
        <item m="1" x="5156"/>
        <item m="1" x="5157"/>
        <item m="1" x="5158"/>
        <item m="1" x="5159"/>
        <item m="1" x="5160"/>
        <item m="1" x="5161"/>
        <item m="1" x="5162"/>
        <item m="1" x="5163"/>
        <item m="1" x="5164"/>
        <item m="1" x="5165"/>
        <item m="1" x="5166"/>
        <item m="1" x="5167"/>
        <item m="1" x="5168"/>
        <item m="1" x="5169"/>
        <item m="1" x="5170"/>
        <item m="1" x="5171"/>
        <item m="1" x="5172"/>
        <item m="1" x="5173"/>
        <item m="1" x="5174"/>
        <item m="1" x="5175"/>
        <item m="1" x="5176"/>
        <item m="1" x="5177"/>
        <item m="1" x="5178"/>
        <item m="1" x="1854"/>
        <item m="1" x="5179"/>
        <item m="1" x="5180"/>
        <item m="1" x="5181"/>
        <item m="1" x="5182"/>
        <item m="1" x="5183"/>
        <item m="1" x="5184"/>
        <item m="1" x="5185"/>
        <item m="1" x="5186"/>
        <item m="1" x="5187"/>
        <item m="1" x="5188"/>
        <item m="1" x="5189"/>
        <item m="1" x="5190"/>
        <item m="1" x="5191"/>
        <item m="1" x="5192"/>
        <item m="1" x="5193"/>
        <item m="1" x="5194"/>
        <item m="1" x="5195"/>
        <item m="1" x="5196"/>
        <item m="1" x="5197"/>
        <item m="1" x="5198"/>
        <item m="1" x="5199"/>
        <item m="1" x="5200"/>
        <item m="1" x="5201"/>
        <item m="1" x="2107"/>
        <item m="1" x="5202"/>
        <item m="1" x="5203"/>
        <item m="1" x="5204"/>
        <item m="1" x="5205"/>
        <item m="1" x="5206"/>
        <item m="1" x="5207"/>
        <item m="1" x="5208"/>
        <item m="1" x="5209"/>
        <item m="1" x="5210"/>
        <item m="1" x="5211"/>
        <item m="1" x="5212"/>
        <item m="1" x="5213"/>
        <item m="1" x="5214"/>
        <item m="1" x="5215"/>
        <item m="1" x="5216"/>
        <item m="1" x="5217"/>
        <item m="1" x="5218"/>
        <item m="1" x="5219"/>
        <item m="1" x="5220"/>
        <item m="1" x="5221"/>
        <item m="1" x="5222"/>
        <item m="1" x="5223"/>
        <item m="1" x="5224"/>
        <item m="1" x="5225"/>
        <item m="1" x="5226"/>
        <item m="1" x="5227"/>
        <item m="1" x="5228"/>
        <item m="1" x="5229"/>
        <item m="1" x="5230"/>
        <item m="1" x="5231"/>
        <item m="1" x="5232"/>
        <item m="1" x="1832"/>
        <item m="1" x="5233"/>
        <item m="1" x="5234"/>
        <item m="1" x="5235"/>
        <item m="1" x="5236"/>
        <item m="1" x="5237"/>
        <item m="1" x="1692"/>
        <item m="1" x="5238"/>
        <item m="1" x="5239"/>
        <item m="1" x="5240"/>
        <item m="1" x="5241"/>
        <item m="1" x="5242"/>
        <item m="1" x="5243"/>
        <item m="1" x="1728"/>
        <item m="1" x="5244"/>
        <item m="1" x="5245"/>
        <item m="1" x="5246"/>
        <item m="1" x="5247"/>
        <item m="1" x="5248"/>
        <item m="1" x="5249"/>
        <item m="1" x="5250"/>
        <item m="1" x="5251"/>
        <item m="1" x="5252"/>
        <item x="320"/>
        <item m="1" x="5253"/>
        <item m="1" x="5254"/>
        <item m="1" x="5255"/>
        <item m="1" x="5256"/>
        <item m="1" x="1225"/>
        <item m="1" x="5257"/>
        <item x="416"/>
        <item m="1" x="5258"/>
        <item m="1" x="5259"/>
        <item m="1" x="1124"/>
        <item m="1" x="2067"/>
        <item m="1" x="5260"/>
        <item m="1" x="5261"/>
        <item m="1" x="5262"/>
        <item m="1" x="5263"/>
        <item m="1" x="5264"/>
        <item m="1" x="5265"/>
        <item m="1" x="5266"/>
        <item m="1" x="5267"/>
        <item m="1" x="1226"/>
        <item m="1" x="5268"/>
        <item m="1" x="5269"/>
        <item m="1" x="5270"/>
        <item m="1" x="5271"/>
        <item m="1" x="5272"/>
        <item m="1" x="5273"/>
        <item m="1" x="5274"/>
        <item m="1" x="5275"/>
        <item m="1" x="5276"/>
        <item m="1" x="5277"/>
        <item m="1" x="5278"/>
        <item m="1" x="5279"/>
        <item m="1" x="5280"/>
        <item m="1" x="5281"/>
        <item m="1" x="5282"/>
        <item m="1" x="5283"/>
        <item m="1" x="5284"/>
        <item m="1" x="5285"/>
        <item m="1" x="5286"/>
        <item m="1" x="5287"/>
        <item m="1" x="5288"/>
        <item m="1" x="5289"/>
        <item m="1" x="5290"/>
        <item m="1" x="5291"/>
        <item m="1" x="5292"/>
        <item m="1" x="5293"/>
        <item m="1" x="5294"/>
        <item m="1" x="805"/>
        <item m="1" x="5295"/>
        <item m="1" x="5296"/>
        <item m="1" x="1526"/>
        <item m="1" x="5297"/>
        <item m="1" x="5298"/>
        <item m="1" x="5299"/>
        <item m="1" x="5300"/>
        <item m="1" x="5301"/>
        <item m="1" x="5302"/>
        <item m="1" x="5303"/>
        <item x="86"/>
        <item m="1" x="5304"/>
        <item m="1" x="5305"/>
        <item m="1" x="5306"/>
        <item m="1" x="5307"/>
        <item m="1" x="5308"/>
        <item m="1" x="5309"/>
        <item m="1" x="5310"/>
        <item m="1" x="5311"/>
        <item m="1" x="5312"/>
        <item m="1" x="1812"/>
        <item m="1" x="5313"/>
        <item m="1" x="5314"/>
        <item m="1" x="5315"/>
        <item m="1" x="5316"/>
        <item m="1" x="5317"/>
        <item m="1" x="5318"/>
        <item m="1" x="5319"/>
        <item m="1" x="5320"/>
        <item m="1" x="5321"/>
        <item m="1" x="5322"/>
        <item m="1" x="5323"/>
        <item m="1" x="5324"/>
        <item m="1" x="5325"/>
        <item m="1" x="5326"/>
        <item m="1" x="5327"/>
        <item m="1" x="5328"/>
        <item m="1" x="1129"/>
        <item m="1" x="5329"/>
        <item m="1" x="5330"/>
        <item m="1" x="5331"/>
        <item m="1" x="5332"/>
        <item m="1" x="5333"/>
        <item m="1" x="5334"/>
        <item m="1" x="5335"/>
        <item m="1" x="5336"/>
        <item m="1" x="5337"/>
        <item m="1" x="5338"/>
        <item m="1" x="5339"/>
        <item m="1" x="5340"/>
        <item m="1" x="5341"/>
        <item m="1" x="5342"/>
        <item m="1" x="5343"/>
        <item m="1" x="5344"/>
        <item m="1" x="5345"/>
        <item x="340"/>
        <item m="1" x="5346"/>
        <item m="1" x="5347"/>
        <item m="1" x="1074"/>
        <item m="1" x="5348"/>
        <item m="1" x="5349"/>
        <item m="1" x="5350"/>
        <item m="1" x="5351"/>
        <item m="1" x="1492"/>
        <item m="1" x="5352"/>
        <item m="1" x="5353"/>
        <item m="1" x="5354"/>
        <item m="1" x="5355"/>
        <item m="1" x="5356"/>
        <item m="1" x="1133"/>
        <item m="1" x="5357"/>
        <item m="1" x="5358"/>
        <item m="1" x="5359"/>
        <item m="1" x="5360"/>
        <item m="1" x="5361"/>
        <item m="1" x="5362"/>
        <item m="1" x="5363"/>
        <item m="1" x="5364"/>
        <item m="1" x="675"/>
        <item m="1" x="5365"/>
        <item m="1" x="5366"/>
        <item m="1" x="5367"/>
        <item m="1" x="5368"/>
        <item m="1" x="5369"/>
        <item m="1" x="5370"/>
        <item m="1" x="5371"/>
        <item m="1" x="5372"/>
        <item m="1" x="5373"/>
        <item m="1" x="5374"/>
        <item m="1" x="2035"/>
        <item m="1" x="5375"/>
        <item m="1" x="5376"/>
        <item m="1" x="5377"/>
        <item m="1" x="5378"/>
        <item m="1" x="5379"/>
        <item m="1" x="1544"/>
        <item m="1" x="5380"/>
        <item m="1" x="5381"/>
        <item m="1" x="5382"/>
        <item m="1" x="5383"/>
        <item m="1" x="2020"/>
        <item m="1" x="5384"/>
        <item m="1" x="5385"/>
        <item m="1" x="5386"/>
        <item m="1" x="5387"/>
        <item m="1" x="5388"/>
        <item m="1" x="5389"/>
        <item m="1" x="5390"/>
        <item m="1" x="5391"/>
        <item m="1" x="5392"/>
        <item m="1" x="2030"/>
        <item m="1" x="5393"/>
        <item m="1" x="5394"/>
        <item m="1" x="5395"/>
        <item m="1" x="1113"/>
        <item m="1" x="5396"/>
        <item m="1" x="5397"/>
        <item m="1" x="5398"/>
        <item m="1" x="5399"/>
        <item m="1" x="5400"/>
        <item m="1" x="5401"/>
        <item m="1" x="5402"/>
        <item m="1" x="5403"/>
        <item m="1" x="5404"/>
        <item m="1" x="5405"/>
        <item m="1" x="5406"/>
        <item m="1" x="5407"/>
        <item m="1" x="5408"/>
        <item m="1" x="5409"/>
        <item m="1" x="5410"/>
        <item m="1" x="5411"/>
        <item m="1" x="5412"/>
        <item m="1" x="5413"/>
        <item m="1" x="5414"/>
        <item m="1" x="5415"/>
        <item m="1" x="5416"/>
        <item m="1" x="5417"/>
        <item m="1" x="5418"/>
        <item m="1" x="5419"/>
        <item m="1" x="5420"/>
        <item m="1" x="5421"/>
        <item m="1" x="5422"/>
        <item m="1" x="1766"/>
        <item m="1" x="5423"/>
        <item m="1" x="1827"/>
        <item m="1" x="2498"/>
        <item m="1" x="5424"/>
        <item m="1" x="5425"/>
        <item m="1" x="5426"/>
        <item m="1" x="5427"/>
        <item m="1" x="5428"/>
        <item m="1" x="5429"/>
        <item m="1" x="5430"/>
        <item x="131"/>
        <item m="1" x="5431"/>
        <item m="1" x="5432"/>
        <item m="1" x="5433"/>
        <item m="1" x="2438"/>
        <item m="1" x="5434"/>
        <item m="1" x="5435"/>
        <item m="1" x="5436"/>
        <item m="1" x="5437"/>
        <item m="1" x="5438"/>
        <item m="1" x="5440"/>
        <item m="1" x="944"/>
        <item m="1" x="5441"/>
        <item m="1" x="665"/>
        <item m="1" x="5442"/>
        <item m="1" x="2064"/>
        <item m="1" x="5443"/>
        <item m="1" x="5444"/>
        <item m="1" x="1089"/>
        <item m="1" x="5445"/>
        <item m="1" x="5446"/>
        <item m="1" x="5447"/>
        <item m="1" x="5448"/>
        <item m="1" x="5449"/>
        <item m="1" x="5450"/>
        <item m="1" x="5451"/>
        <item m="1" x="5452"/>
        <item m="1" x="5453"/>
        <item m="1" x="5454"/>
        <item m="1" x="5455"/>
        <item m="1" x="5456"/>
        <item m="1" x="5457"/>
        <item m="1" x="5458"/>
        <item m="1" x="5459"/>
        <item m="1" x="5460"/>
        <item m="1" x="2325"/>
        <item m="1" x="5461"/>
        <item m="1" x="736"/>
        <item m="1" x="1540"/>
        <item m="1" x="5462"/>
        <item m="1" x="5463"/>
        <item m="1" x="5464"/>
        <item m="1" x="5465"/>
        <item m="1" x="5466"/>
        <item m="1" x="5467"/>
        <item m="1" x="5468"/>
        <item m="1" x="5469"/>
        <item m="1" x="5470"/>
        <item m="1" x="5471"/>
        <item m="1" x="1669"/>
        <item m="1" x="5472"/>
        <item m="1" x="5473"/>
        <item m="1" x="5474"/>
        <item m="1" x="5475"/>
        <item m="1" x="2192"/>
        <item m="1" x="5476"/>
        <item m="1" x="5477"/>
        <item m="1" x="5478"/>
        <item m="1" x="630"/>
        <item m="1" x="5479"/>
        <item m="1" x="5480"/>
        <item m="1" x="676"/>
        <item m="1" x="985"/>
        <item m="1" x="5481"/>
        <item m="1" x="5482"/>
        <item m="1" x="5483"/>
        <item m="1" x="5484"/>
        <item m="1" x="5485"/>
        <item m="1" x="1788"/>
        <item m="1" x="1144"/>
        <item m="1" x="5486"/>
        <item m="1" x="5487"/>
        <item m="1" x="5488"/>
        <item m="1" x="5489"/>
        <item m="1" x="5490"/>
        <item m="1" x="1424"/>
        <item m="1" x="5491"/>
        <item m="1" x="5492"/>
        <item m="1" x="5493"/>
        <item m="1" x="5494"/>
        <item m="1" x="5495"/>
        <item m="1" x="5496"/>
        <item m="1" x="5497"/>
        <item m="1" x="5498"/>
        <item m="1" x="5499"/>
        <item m="1" x="5500"/>
        <item m="1" x="5501"/>
        <item m="1" x="5502"/>
        <item m="1" x="5503"/>
        <item m="1" x="5504"/>
        <item m="1" x="5505"/>
        <item m="1" x="5506"/>
        <item m="1" x="5507"/>
        <item m="1" x="1408"/>
        <item m="1" x="5508"/>
        <item m="1" x="5509"/>
        <item m="1" x="5510"/>
        <item m="1" x="5511"/>
        <item m="1" x="5512"/>
        <item m="1" x="5513"/>
        <item m="1" x="5514"/>
        <item m="1" x="5515"/>
        <item m="1" x="5516"/>
        <item m="1" x="5517"/>
        <item m="1" x="5518"/>
        <item m="1" x="1585"/>
        <item m="1" x="5519"/>
        <item m="1" x="933"/>
        <item m="1" x="1396"/>
        <item m="1" x="5520"/>
        <item m="1" x="5521"/>
        <item m="1" x="5522"/>
        <item m="1" x="5523"/>
        <item m="1" x="2515"/>
        <item m="1" x="5524"/>
        <item m="1" x="5525"/>
        <item m="1" x="5526"/>
        <item m="1" x="5527"/>
        <item m="1" x="5528"/>
        <item m="1" x="5529"/>
        <item m="1" x="5530"/>
        <item m="1" x="5531"/>
        <item m="1" x="5532"/>
        <item m="1" x="5533"/>
        <item m="1" x="5534"/>
        <item m="1" x="5535"/>
        <item x="112"/>
        <item m="1" x="2520"/>
        <item m="1" x="5536"/>
        <item m="1" x="5537"/>
        <item m="1" x="5538"/>
        <item m="1" x="5539"/>
        <item m="1" x="5540"/>
        <item m="1" x="5541"/>
        <item m="1" x="5542"/>
        <item m="1" x="5543"/>
        <item m="1" x="5544"/>
        <item m="1" x="5545"/>
        <item m="1" x="5546"/>
        <item m="1" x="5547"/>
        <item m="1" x="5548"/>
        <item m="1" x="5549"/>
        <item m="1" x="5550"/>
        <item m="1" x="1515"/>
        <item m="1" x="5551"/>
        <item m="1" x="5552"/>
        <item m="1" x="5553"/>
        <item m="1" x="5554"/>
        <item m="1" x="5555"/>
        <item m="1" x="5556"/>
        <item m="1" x="1081"/>
        <item m="1" x="5557"/>
        <item m="1" x="5558"/>
        <item m="1" x="5559"/>
        <item m="1" x="5560"/>
        <item m="1" x="5561"/>
        <item m="1" x="5562"/>
        <item m="1" x="5563"/>
        <item m="1" x="5564"/>
        <item m="1" x="5565"/>
        <item x="249"/>
        <item m="1" x="5566"/>
        <item m="1" x="5567"/>
        <item m="1" x="1092"/>
        <item m="1" x="5568"/>
        <item m="1" x="5569"/>
        <item m="1" x="5570"/>
        <item m="1" x="5571"/>
        <item m="1" x="5572"/>
        <item m="1" x="5573"/>
        <item m="1" x="5574"/>
        <item m="1" x="5575"/>
        <item m="1" x="5576"/>
        <item m="1" x="1125"/>
        <item m="1" x="5577"/>
        <item m="1" x="5578"/>
        <item m="1" x="5579"/>
        <item m="1" x="1631"/>
        <item m="1" x="1091"/>
        <item m="1" x="5580"/>
        <item m="1" x="5581"/>
        <item m="1" x="5582"/>
        <item m="1" x="5583"/>
        <item m="1" x="5584"/>
        <item m="1" x="5585"/>
        <item m="1" x="5586"/>
        <item m="1" x="5587"/>
        <item m="1" x="5588"/>
        <item m="1" x="5589"/>
        <item m="1" x="5590"/>
        <item m="1" x="1076"/>
        <item m="1" x="5591"/>
        <item m="1" x="5592"/>
        <item m="1" x="5593"/>
        <item m="1" x="5594"/>
        <item m="1" x="791"/>
        <item m="1" x="5595"/>
        <item m="1" x="1821"/>
        <item m="1" x="5596"/>
        <item m="1" x="5597"/>
        <item m="1" x="5598"/>
        <item m="1" x="5599"/>
        <item m="1" x="5600"/>
        <item m="1" x="5601"/>
        <item m="1" x="522"/>
        <item m="1" x="5602"/>
        <item m="1" x="5603"/>
        <item m="1" x="1499"/>
        <item m="1" x="5604"/>
        <item m="1" x="5605"/>
        <item m="1" x="5606"/>
        <item m="1" x="5607"/>
        <item m="1" x="5608"/>
        <item m="1" x="5609"/>
        <item m="1" x="5610"/>
        <item m="1" x="5611"/>
        <item m="1" x="5612"/>
        <item m="1" x="5613"/>
        <item m="1" x="5614"/>
        <item x="74"/>
        <item m="1" x="5615"/>
        <item m="1" x="5616"/>
        <item m="1" x="5617"/>
        <item m="1" x="5618"/>
        <item m="1" x="5619"/>
        <item m="1" x="5620"/>
        <item m="1" x="5621"/>
        <item m="1" x="5622"/>
        <item m="1" x="5623"/>
        <item m="1" x="5624"/>
        <item m="1" x="5625"/>
        <item m="1" x="5626"/>
        <item m="1" x="5627"/>
        <item m="1" x="5628"/>
        <item m="1" x="5629"/>
        <item m="1" x="5630"/>
        <item m="1" x="5631"/>
        <item m="1" x="5632"/>
        <item m="1" x="5633"/>
        <item m="1" x="5634"/>
        <item m="1" x="5635"/>
        <item m="1" x="5636"/>
        <item m="1" x="5637"/>
        <item m="1" x="5638"/>
        <item m="1" x="5439"/>
        <item m="1" x="1069"/>
        <item m="1" x="1070"/>
        <item m="1" x="1071"/>
        <item m="1" x="1072"/>
        <item m="1" x="1073"/>
        <item m="1" x="1075"/>
        <item m="1" x="1077"/>
        <item m="1" x="1078"/>
        <item m="1" x="1079"/>
        <item m="1" x="1080"/>
        <item m="1" x="1082"/>
        <item m="1" x="1083"/>
        <item m="1" x="1084"/>
        <item m="1" x="1085"/>
        <item m="1" x="1086"/>
        <item m="1" x="1087"/>
        <item m="1" x="1088"/>
        <item m="1" x="1090"/>
        <item m="1" x="1093"/>
        <item m="1" x="1094"/>
        <item m="1" x="1095"/>
        <item m="1" x="1096"/>
        <item m="1" x="1097"/>
        <item m="1" x="1098"/>
        <item m="1" x="1099"/>
        <item m="1" x="1100"/>
        <item m="1" x="1101"/>
        <item m="1" x="1102"/>
        <item m="1" x="1103"/>
        <item m="1" x="1104"/>
        <item m="1" x="1105"/>
        <item x="31"/>
        <item m="1" x="1106"/>
        <item m="1" x="1107"/>
        <item m="1" x="1108"/>
        <item m="1" x="1109"/>
        <item m="1" x="1110"/>
        <item m="1" x="1114"/>
        <item m="1" x="1115"/>
        <item m="1" x="1116"/>
        <item m="1" x="1117"/>
        <item m="1" x="1118"/>
        <item m="1" x="1119"/>
        <item m="1" x="1120"/>
        <item m="1" x="1121"/>
        <item m="1" x="1122"/>
        <item m="1" x="1126"/>
        <item m="1" x="1127"/>
        <item m="1" x="1128"/>
        <item m="1" x="1130"/>
        <item m="1" x="1132"/>
        <item m="1" x="1134"/>
        <item m="1" x="1135"/>
        <item m="1" x="1137"/>
        <item m="1" x="1138"/>
        <item m="1" x="1139"/>
        <item m="1" x="1140"/>
        <item m="1" x="1141"/>
        <item m="1" x="1142"/>
        <item m="1" x="1143"/>
        <item m="1" x="1145"/>
        <item m="1" x="1147"/>
        <item m="1" x="1148"/>
        <item m="1" x="1149"/>
        <item m="1" x="1151"/>
        <item m="1" x="1152"/>
        <item m="1" x="1153"/>
        <item m="1" x="1154"/>
        <item m="1" x="1156"/>
        <item m="1" x="1157"/>
        <item m="1" x="1158"/>
        <item m="1" x="1159"/>
        <item m="1" x="1161"/>
        <item m="1" x="1162"/>
        <item m="1" x="1163"/>
        <item m="1" x="1164"/>
        <item m="1" x="1166"/>
        <item m="1" x="1167"/>
        <item m="1" x="770"/>
        <item m="1" x="1168"/>
        <item m="1" x="1169"/>
        <item m="1" x="1170"/>
        <item m="1" x="1171"/>
        <item m="1" x="1172"/>
        <item m="1" x="1173"/>
        <item m="1" x="1174"/>
        <item m="1" x="1175"/>
        <item m="1" x="1176"/>
        <item m="1" x="1178"/>
        <item m="1" x="1179"/>
        <item m="1" x="1180"/>
        <item m="1" x="1181"/>
        <item m="1" x="1183"/>
        <item m="1" x="1184"/>
        <item m="1" x="1185"/>
        <item m="1" x="1186"/>
        <item m="1" x="1187"/>
        <item m="1" x="1189"/>
        <item m="1" x="1190"/>
        <item m="1" x="1191"/>
        <item m="1" x="1192"/>
        <item m="1" x="1193"/>
        <item m="1" x="1194"/>
        <item m="1" x="1196"/>
        <item m="1" x="1197"/>
        <item m="1" x="1198"/>
        <item m="1" x="1199"/>
        <item m="1" x="1200"/>
        <item m="1" x="1201"/>
        <item m="1" x="1202"/>
        <item m="1" x="1203"/>
        <item m="1" x="1204"/>
        <item m="1" x="1205"/>
        <item m="1" x="1206"/>
        <item m="1" x="1208"/>
        <item m="1" x="1209"/>
        <item m="1" x="1210"/>
        <item m="1" x="1211"/>
        <item m="1" x="1212"/>
        <item m="1" x="1213"/>
        <item m="1" x="1214"/>
        <item m="1" x="1215"/>
        <item m="1" x="1216"/>
        <item m="1" x="1217"/>
        <item m="1" x="1218"/>
        <item m="1" x="1219"/>
        <item m="1" x="1220"/>
        <item m="1" x="1221"/>
        <item m="1" x="1223"/>
        <item m="1" x="533"/>
        <item m="1" x="1224"/>
        <item m="1" x="1228"/>
        <item m="1" x="1229"/>
        <item m="1" x="1231"/>
        <item m="1" x="1232"/>
        <item m="1" x="1233"/>
        <item m="1" x="1234"/>
        <item m="1" x="1236"/>
        <item m="1" x="1237"/>
        <item m="1" x="1238"/>
        <item m="1" x="1240"/>
        <item m="1" x="1241"/>
        <item m="1" x="1243"/>
        <item m="1" x="1244"/>
        <item m="1" x="1245"/>
        <item m="1" x="1246"/>
        <item m="1" x="1247"/>
        <item m="1" x="1248"/>
        <item m="1" x="1249"/>
        <item m="1" x="1250"/>
        <item m="1" x="1251"/>
        <item m="1" x="1252"/>
        <item m="1" x="1253"/>
        <item m="1" x="1254"/>
        <item m="1" x="1255"/>
        <item m="1" x="1256"/>
        <item m="1" x="1258"/>
        <item m="1" x="1259"/>
        <item m="1" x="1260"/>
        <item m="1" x="1261"/>
        <item m="1" x="1262"/>
        <item m="1" x="1263"/>
        <item m="1" x="1264"/>
        <item m="1" x="1265"/>
        <item m="1" x="1266"/>
        <item m="1" x="1267"/>
        <item m="1" x="1268"/>
        <item m="1" x="1269"/>
        <item m="1" x="1270"/>
        <item m="1" x="1271"/>
        <item m="1" x="1272"/>
        <item m="1" x="1273"/>
        <item m="1" x="1274"/>
        <item m="1" x="1275"/>
        <item m="1" x="1276"/>
        <item m="1" x="1277"/>
        <item m="1" x="1278"/>
        <item m="1" x="1279"/>
        <item m="1" x="1281"/>
        <item m="1" x="1282"/>
        <item m="1" x="1284"/>
        <item m="1" x="1285"/>
        <item m="1" x="1286"/>
        <item m="1" x="1287"/>
        <item m="1" x="1288"/>
        <item m="1" x="1289"/>
        <item m="1" x="1290"/>
        <item m="1" x="1291"/>
        <item m="1" x="1292"/>
        <item m="1" x="1293"/>
        <item m="1" x="1294"/>
        <item m="1" x="1295"/>
        <item m="1" x="1296"/>
        <item m="1" x="1297"/>
        <item m="1" x="1298"/>
        <item m="1" x="1299"/>
        <item m="1" x="1300"/>
        <item m="1" x="1301"/>
        <item m="1" x="506"/>
        <item m="1" x="1303"/>
        <item m="1" x="1304"/>
        <item m="1" x="1305"/>
        <item m="1" x="1306"/>
        <item m="1" x="1307"/>
        <item m="1" x="1309"/>
        <item m="1" x="1310"/>
        <item m="1" x="1312"/>
        <item m="1" x="1313"/>
        <item m="1" x="1314"/>
        <item m="1" x="1315"/>
        <item m="1" x="1316"/>
        <item m="1" x="1317"/>
        <item m="1" x="1318"/>
        <item m="1" x="1319"/>
        <item m="1" x="1320"/>
        <item m="1" x="1321"/>
        <item m="1" x="1322"/>
        <item m="1" x="1324"/>
        <item m="1" x="1325"/>
        <item m="1" x="1326"/>
        <item m="1" x="1328"/>
        <item m="1" x="1329"/>
        <item m="1" x="1331"/>
        <item m="1" x="1332"/>
        <item m="1" x="1333"/>
        <item m="1" x="1334"/>
        <item m="1" x="1335"/>
        <item m="1" x="1336"/>
        <item m="1" x="1337"/>
        <item m="1" x="1338"/>
        <item m="1" x="1339"/>
        <item m="1" x="1340"/>
        <item m="1" x="1341"/>
        <item m="1" x="1342"/>
        <item m="1" x="1344"/>
        <item m="1" x="1345"/>
        <item m="1" x="1346"/>
        <item m="1" x="1347"/>
        <item m="1" x="1348"/>
        <item m="1" x="1349"/>
        <item m="1" x="1350"/>
        <item m="1" x="1351"/>
        <item m="1" x="1353"/>
        <item m="1" x="1354"/>
        <item m="1" x="1355"/>
        <item m="1" x="1356"/>
        <item m="1" x="1358"/>
        <item m="1" x="1359"/>
        <item m="1" x="1361"/>
        <item m="1" x="1362"/>
        <item m="1" x="1363"/>
        <item m="1" x="1364"/>
        <item m="1" x="1365"/>
        <item m="1" x="1366"/>
        <item m="1" x="1367"/>
        <item m="1" x="1368"/>
        <item m="1" x="1369"/>
        <item m="1" x="1370"/>
        <item m="1" x="1371"/>
        <item m="1" x="1373"/>
        <item m="1" x="1374"/>
        <item m="1" x="1375"/>
        <item m="1" x="1377"/>
        <item m="1" x="1378"/>
        <item m="1" x="1379"/>
        <item m="1" x="1380"/>
        <item m="1" x="1381"/>
        <item m="1" x="1382"/>
        <item m="1" x="1383"/>
        <item m="1" x="1385"/>
        <item m="1" x="1386"/>
        <item m="1" x="1387"/>
        <item m="1" x="1388"/>
        <item m="1" x="1389"/>
        <item m="1" x="1390"/>
        <item m="1" x="1391"/>
        <item m="1" x="1392"/>
        <item m="1" x="1393"/>
        <item m="1" x="1394"/>
        <item m="1" x="1395"/>
        <item m="1" x="1397"/>
        <item m="1" x="1398"/>
        <item m="1" x="1399"/>
        <item m="1" x="1400"/>
        <item m="1" x="1401"/>
        <item m="1" x="1402"/>
        <item m="1" x="1403"/>
        <item m="1" x="1404"/>
        <item m="1" x="1405"/>
        <item m="1" x="1406"/>
        <item m="1" x="1407"/>
        <item m="1" x="1410"/>
        <item m="1" x="1411"/>
        <item m="1" x="1413"/>
        <item m="1" x="1414"/>
        <item m="1" x="1415"/>
        <item m="1" x="1416"/>
        <item m="1" x="499"/>
        <item m="1" x="1417"/>
        <item m="1" x="1418"/>
        <item m="1" x="1419"/>
        <item m="1" x="1421"/>
        <item m="1" x="1423"/>
        <item m="1" x="1425"/>
        <item m="1" x="1426"/>
        <item m="1" x="1427"/>
        <item m="1" x="1428"/>
        <item m="1" x="1429"/>
        <item m="1" x="1431"/>
        <item m="1" x="1432"/>
        <item m="1" x="1433"/>
        <item m="1" x="1434"/>
        <item m="1" x="1435"/>
        <item m="1" x="1436"/>
        <item m="1" x="1437"/>
        <item m="1" x="1438"/>
        <item m="1" x="1439"/>
        <item m="1" x="1440"/>
        <item m="1" x="1441"/>
        <item m="1" x="1442"/>
        <item m="1" x="1443"/>
        <item m="1" x="1444"/>
        <item m="1" x="1445"/>
        <item m="1" x="1446"/>
        <item m="1" x="1447"/>
        <item m="1" x="1448"/>
        <item m="1" x="1449"/>
        <item m="1" x="1451"/>
        <item m="1" x="1452"/>
        <item m="1" x="1453"/>
        <item m="1" x="1454"/>
        <item m="1" x="1455"/>
        <item m="1" x="1456"/>
        <item m="1" x="1457"/>
        <item m="1" x="1458"/>
        <item m="1" x="1459"/>
        <item m="1" x="1460"/>
        <item m="1" x="1461"/>
        <item m="1" x="1462"/>
        <item m="1" x="1463"/>
        <item m="1" x="1464"/>
        <item m="1" x="1465"/>
        <item m="1" x="1466"/>
        <item m="1" x="1467"/>
        <item m="1" x="1468"/>
        <item m="1" x="1469"/>
        <item m="1" x="1470"/>
        <item m="1" x="1471"/>
        <item m="1" x="1472"/>
        <item m="1" x="1473"/>
        <item m="1" x="1474"/>
        <item m="1" x="1475"/>
        <item m="1" x="1476"/>
        <item m="1" x="1477"/>
        <item m="1" x="1480"/>
        <item m="1" x="1481"/>
        <item m="1" x="1482"/>
        <item m="1" x="1483"/>
        <item m="1" x="1484"/>
        <item m="1" x="1485"/>
        <item m="1" x="1486"/>
        <item m="1" x="1487"/>
        <item m="1" x="1488"/>
        <item m="1" x="1489"/>
        <item m="1" x="1490"/>
        <item m="1" x="1493"/>
        <item m="1" x="1494"/>
        <item m="1" x="1495"/>
        <item m="1" x="1496"/>
        <item m="1" x="1497"/>
        <item m="1" x="1498"/>
        <item m="1" x="1500"/>
        <item m="1" x="1501"/>
        <item m="1" x="1503"/>
        <item m="1" x="1504"/>
        <item m="1" x="1505"/>
        <item m="1" x="1506"/>
        <item m="1" x="1507"/>
        <item m="1" x="1509"/>
        <item m="1" x="1510"/>
        <item m="1" x="1511"/>
        <item m="1" x="1513"/>
        <item m="1" x="1514"/>
        <item m="1" x="1517"/>
        <item m="1" x="1518"/>
        <item m="1" x="1519"/>
        <item m="1" x="1521"/>
        <item m="1" x="1522"/>
        <item m="1" x="1523"/>
        <item m="1" x="878"/>
        <item m="1" x="1525"/>
        <item m="1" x="1527"/>
        <item m="1" x="1528"/>
        <item m="1" x="1529"/>
        <item m="1" x="1530"/>
        <item m="1" x="1531"/>
        <item m="1" x="1532"/>
        <item m="1" x="1533"/>
        <item m="1" x="1534"/>
        <item m="1" x="1537"/>
        <item m="1" x="1539"/>
        <item m="1" x="1542"/>
        <item m="1" x="1543"/>
        <item m="1" x="1545"/>
        <item m="1" x="1549"/>
        <item m="1" x="1551"/>
        <item m="1" x="1552"/>
        <item m="1" x="1553"/>
        <item m="1" x="1554"/>
        <item m="1" x="1555"/>
        <item m="1" x="1556"/>
        <item m="1" x="1557"/>
        <item m="1" x="628"/>
        <item m="1" x="1559"/>
        <item m="1" x="1560"/>
        <item m="1" x="1561"/>
        <item m="1" x="1562"/>
        <item m="1" x="1564"/>
        <item m="1" x="1565"/>
        <item m="1" x="1566"/>
        <item m="1" x="1567"/>
        <item m="1" x="1568"/>
        <item m="1" x="1569"/>
        <item m="1" x="1570"/>
        <item m="1" x="1571"/>
        <item m="1" x="682"/>
        <item m="1" x="500"/>
        <item m="1" x="1572"/>
        <item m="1" x="1573"/>
        <item m="1" x="1574"/>
        <item m="1" x="1576"/>
        <item m="1" x="1578"/>
        <item m="1" x="1579"/>
        <item x="313"/>
        <item m="1" x="1580"/>
        <item m="1" x="1581"/>
        <item m="1" x="1583"/>
        <item m="1" x="1584"/>
        <item m="1" x="1586"/>
        <item m="1" x="1587"/>
        <item m="1" x="1588"/>
        <item m="1" x="1589"/>
        <item m="1" x="1590"/>
        <item m="1" x="1591"/>
        <item m="1" x="1592"/>
        <item m="1" x="1593"/>
        <item m="1" x="1594"/>
        <item m="1" x="1595"/>
        <item m="1" x="1596"/>
        <item m="1" x="1597"/>
        <item m="1" x="1598"/>
        <item m="1" x="1599"/>
        <item m="1" x="1600"/>
        <item m="1" x="1601"/>
        <item m="1" x="1602"/>
        <item m="1" x="1604"/>
        <item x="113"/>
        <item m="1" x="1605"/>
        <item m="1" x="1606"/>
        <item m="1" x="1607"/>
        <item m="1" x="1609"/>
        <item m="1" x="1610"/>
        <item m="1" x="1611"/>
        <item m="1" x="1612"/>
        <item m="1" x="1613"/>
        <item m="1" x="1614"/>
        <item m="1" x="1615"/>
        <item m="1" x="1616"/>
        <item m="1" x="1617"/>
        <item m="1" x="1619"/>
        <item m="1" x="1620"/>
        <item m="1" x="1622"/>
        <item m="1" x="1623"/>
        <item m="1" x="1624"/>
        <item m="1" x="1625"/>
        <item m="1" x="1627"/>
        <item m="1" x="1629"/>
        <item m="1" x="1630"/>
        <item m="1" x="1632"/>
        <item m="1" x="1633"/>
        <item m="1" x="1634"/>
        <item m="1" x="1635"/>
        <item m="1" x="1636"/>
        <item m="1" x="1637"/>
        <item m="1" x="1638"/>
        <item m="1" x="1640"/>
        <item m="1" x="1641"/>
        <item m="1" x="1642"/>
        <item m="1" x="1643"/>
        <item m="1" x="1644"/>
        <item m="1" x="1645"/>
        <item m="1" x="1646"/>
        <item m="1" x="1647"/>
        <item x="227"/>
        <item m="1" x="1649"/>
        <item m="1" x="1650"/>
        <item m="1" x="1651"/>
        <item m="1" x="1652"/>
        <item m="1" x="1653"/>
        <item m="1" x="1654"/>
        <item m="1" x="1655"/>
        <item m="1" x="1656"/>
        <item m="1" x="1657"/>
        <item m="1" x="1658"/>
        <item m="1" x="1659"/>
        <item m="1" x="1660"/>
        <item m="1" x="1661"/>
        <item m="1" x="1662"/>
        <item m="1" x="1663"/>
        <item m="1" x="1664"/>
        <item m="1" x="1665"/>
        <item m="1" x="1666"/>
        <item m="1" x="1667"/>
        <item m="1" x="1668"/>
        <item m="1" x="1670"/>
        <item m="1" x="1671"/>
        <item m="1" x="1672"/>
        <item m="1" x="1673"/>
        <item m="1" x="1674"/>
        <item m="1" x="1676"/>
        <item m="1" x="1677"/>
        <item m="1" x="1678"/>
        <item m="1" x="1679"/>
        <item m="1" x="1680"/>
        <item m="1" x="1681"/>
        <item m="1" x="1682"/>
        <item m="1" x="1683"/>
        <item m="1" x="1684"/>
        <item m="1" x="1685"/>
        <item m="1" x="1686"/>
        <item m="1" x="1687"/>
        <item m="1" x="1688"/>
        <item m="1" x="1689"/>
        <item m="1" x="1690"/>
        <item m="1" x="1691"/>
        <item m="1" x="1693"/>
        <item m="1" x="1694"/>
        <item m="1" x="1695"/>
        <item m="1" x="1696"/>
        <item m="1" x="1698"/>
        <item m="1" x="1699"/>
        <item m="1" x="1700"/>
        <item m="1" x="1702"/>
        <item m="1" x="1703"/>
        <item m="1" x="1704"/>
        <item m="1" x="1705"/>
        <item m="1" x="1706"/>
        <item m="1" x="1707"/>
        <item m="1" x="1708"/>
        <item m="1" x="1709"/>
        <item m="1" x="1710"/>
        <item m="1" x="1711"/>
        <item m="1" x="1712"/>
        <item m="1" x="1713"/>
        <item m="1" x="1714"/>
        <item m="1" x="1715"/>
        <item m="1" x="1717"/>
        <item m="1" x="942"/>
        <item m="1" x="1720"/>
        <item m="1" x="1721"/>
        <item m="1" x="1722"/>
        <item m="1" x="1723"/>
        <item m="1" x="1724"/>
        <item m="1" x="1725"/>
        <item m="1" x="1726"/>
        <item m="1" x="1729"/>
        <item m="1" x="1730"/>
        <item m="1" x="1731"/>
        <item m="1" x="1732"/>
        <item m="1" x="1733"/>
        <item m="1" x="1734"/>
        <item m="1" x="1735"/>
        <item m="1" x="1736"/>
        <item m="1" x="1737"/>
        <item m="1" x="1738"/>
        <item m="1" x="1739"/>
        <item m="1" x="1741"/>
        <item m="1" x="1742"/>
        <item m="1" x="1743"/>
        <item m="1" x="1744"/>
        <item m="1" x="1746"/>
        <item m="1" x="1747"/>
        <item m="1" x="1748"/>
        <item m="1" x="1749"/>
        <item m="1" x="1750"/>
        <item m="1" x="1751"/>
        <item m="1" x="1752"/>
        <item m="1" x="1753"/>
        <item m="1" x="1754"/>
        <item m="1" x="1755"/>
        <item m="1" x="1758"/>
        <item m="1" x="1759"/>
        <item m="1" x="1760"/>
        <item m="1" x="1762"/>
        <item m="1" x="1763"/>
        <item m="1" x="1764"/>
        <item m="1" x="1765"/>
        <item m="1" x="1041"/>
        <item m="1" x="1767"/>
        <item m="1" x="1768"/>
        <item m="1" x="1769"/>
        <item m="1" x="1770"/>
        <item m="1" x="1771"/>
        <item m="1" x="1772"/>
        <item m="1" x="1773"/>
        <item m="1" x="1776"/>
        <item m="1" x="1778"/>
        <item m="1" x="1779"/>
        <item m="1" x="1780"/>
        <item m="1" x="1781"/>
        <item m="1" x="1782"/>
        <item m="1" x="1783"/>
        <item m="1" x="1784"/>
        <item m="1" x="1785"/>
        <item m="1" x="1786"/>
        <item m="1" x="1787"/>
        <item m="1" x="1789"/>
        <item m="1" x="1791"/>
        <item m="1" x="1792"/>
        <item m="1" x="1793"/>
        <item m="1" x="1794"/>
        <item m="1" x="1796"/>
        <item m="1" x="1797"/>
        <item m="1" x="1798"/>
        <item m="1" x="1799"/>
        <item m="1" x="1800"/>
        <item m="1" x="1801"/>
        <item m="1" x="1802"/>
        <item m="1" x="641"/>
        <item m="1" x="1803"/>
        <item m="1" x="1804"/>
        <item m="1" x="1805"/>
        <item m="1" x="1806"/>
        <item m="1" x="1807"/>
        <item m="1" x="1808"/>
        <item m="1" x="1809"/>
        <item m="1" x="1810"/>
        <item m="1" x="1811"/>
        <item m="1" x="1813"/>
        <item m="1" x="1814"/>
        <item m="1" x="1815"/>
        <item m="1" x="1816"/>
        <item m="1" x="1817"/>
        <item m="1" x="1818"/>
        <item m="1" x="508"/>
        <item m="1" x="1819"/>
        <item m="1" x="1822"/>
        <item m="1" x="1824"/>
        <item x="88"/>
        <item m="1" x="1825"/>
        <item m="1" x="510"/>
        <item m="1" x="509"/>
        <item m="1" x="1828"/>
        <item m="1" x="1829"/>
        <item m="1" x="1830"/>
        <item m="1" x="1831"/>
        <item m="1" x="1833"/>
        <item m="1" x="1834"/>
        <item m="1" x="1835"/>
        <item m="1" x="1836"/>
        <item m="1" x="1837"/>
        <item m="1" x="1838"/>
        <item m="1" x="1839"/>
        <item m="1" x="1840"/>
        <item m="1" x="1841"/>
        <item m="1" x="1842"/>
        <item m="1" x="1843"/>
        <item m="1" x="1844"/>
        <item m="1" x="1845"/>
        <item m="1" x="1846"/>
        <item m="1" x="1847"/>
        <item m="1" x="1849"/>
        <item m="1" x="1850"/>
        <item m="1" x="1851"/>
        <item m="1" x="1852"/>
        <item m="1" x="1853"/>
        <item x="92"/>
        <item m="1" x="1855"/>
        <item x="155"/>
        <item m="1" x="1856"/>
        <item m="1" x="1857"/>
        <item x="309"/>
        <item m="1" x="1858"/>
        <item m="1" x="1859"/>
        <item m="1" x="1860"/>
        <item m="1" x="1861"/>
        <item m="1" x="1862"/>
        <item m="1" x="1863"/>
        <item m="1" x="1864"/>
        <item m="1" x="1865"/>
        <item m="1" x="1866"/>
        <item m="1" x="1867"/>
        <item m="1" x="1868"/>
        <item m="1" x="1869"/>
        <item m="1" x="1870"/>
        <item m="1" x="1871"/>
        <item m="1" x="1873"/>
        <item m="1" x="1874"/>
        <item m="1" x="1875"/>
        <item m="1" x="1876"/>
        <item m="1" x="1877"/>
        <item m="1" x="1878"/>
        <item m="1" x="1879"/>
        <item m="1" x="1880"/>
        <item m="1" x="1881"/>
        <item m="1" x="1882"/>
        <item m="1" x="1883"/>
        <item m="1" x="1884"/>
        <item m="1" x="1885"/>
        <item m="1" x="1886"/>
        <item m="1" x="1887"/>
        <item m="1" x="1888"/>
        <item m="1" x="1889"/>
        <item m="1" x="1890"/>
        <item m="1" x="743"/>
        <item m="1" x="1893"/>
        <item m="1" x="1894"/>
        <item m="1" x="1895"/>
        <item m="1" x="1896"/>
        <item m="1" x="1897"/>
        <item m="1" x="1898"/>
        <item m="1" x="1899"/>
        <item m="1" x="1900"/>
        <item m="1" x="1901"/>
        <item m="1" x="1902"/>
        <item m="1" x="1903"/>
        <item m="1" x="1904"/>
        <item m="1" x="1905"/>
        <item m="1" x="1906"/>
        <item m="1" x="1907"/>
        <item m="1" x="1908"/>
        <item m="1" x="1909"/>
        <item m="1" x="1910"/>
        <item m="1" x="1911"/>
        <item m="1" x="1912"/>
        <item m="1" x="1913"/>
        <item m="1" x="1914"/>
        <item m="1" x="1915"/>
        <item m="1" x="1916"/>
        <item m="1" x="1917"/>
        <item m="1" x="772"/>
        <item m="1" x="1919"/>
        <item m="1" x="1921"/>
        <item m="1" x="1922"/>
        <item m="1" x="1923"/>
        <item m="1" x="1924"/>
        <item m="1" x="1925"/>
        <item m="1" x="1926"/>
        <item m="1" x="1927"/>
        <item m="1" x="1928"/>
        <item m="1" x="1929"/>
        <item m="1" x="1930"/>
        <item m="1" x="1931"/>
        <item m="1" x="1932"/>
        <item m="1" x="1933"/>
        <item m="1" x="1935"/>
        <item m="1" x="1936"/>
        <item m="1" x="1937"/>
        <item x="289"/>
        <item m="1" x="1938"/>
        <item m="1" x="1939"/>
        <item m="1" x="1940"/>
        <item m="1" x="1941"/>
        <item m="1" x="1942"/>
        <item m="1" x="1943"/>
        <item m="1" x="1944"/>
        <item m="1" x="1945"/>
        <item m="1" x="1946"/>
        <item m="1" x="1947"/>
        <item m="1" x="1949"/>
        <item m="1" x="1951"/>
        <item m="1" x="1952"/>
        <item m="1" x="1953"/>
        <item m="1" x="1954"/>
        <item m="1" x="1955"/>
        <item m="1" x="1956"/>
        <item m="1" x="1957"/>
        <item m="1" x="1958"/>
        <item m="1" x="1959"/>
        <item m="1" x="1960"/>
        <item m="1" x="1961"/>
        <item x="36"/>
        <item m="1" x="1962"/>
        <item m="1" x="1963"/>
        <item m="1" x="1964"/>
        <item m="1" x="1965"/>
        <item m="1" x="1966"/>
        <item m="1" x="1967"/>
        <item m="1" x="1968"/>
        <item m="1" x="1969"/>
        <item m="1" x="1970"/>
        <item m="1" x="1971"/>
        <item m="1" x="1973"/>
        <item m="1" x="1974"/>
        <item m="1" x="755"/>
        <item m="1" x="1975"/>
        <item m="1" x="1976"/>
        <item m="1" x="1977"/>
        <item m="1" x="1978"/>
        <item m="1" x="1979"/>
        <item m="1" x="1980"/>
        <item m="1" x="1981"/>
        <item m="1" x="1982"/>
        <item m="1" x="1983"/>
        <item m="1" x="1984"/>
        <item m="1" x="1985"/>
        <item m="1" x="1986"/>
        <item m="1" x="1987"/>
        <item m="1" x="1988"/>
        <item m="1" x="1991"/>
        <item m="1" x="1992"/>
        <item m="1" x="1993"/>
        <item m="1" x="1994"/>
        <item m="1" x="1995"/>
        <item m="1" x="1996"/>
        <item m="1" x="1997"/>
        <item m="1" x="1998"/>
        <item m="1" x="1999"/>
        <item m="1" x="599"/>
        <item m="1" x="2000"/>
        <item m="1" x="2001"/>
        <item m="1" x="2002"/>
        <item m="1" x="2003"/>
        <item m="1" x="2004"/>
        <item m="1" x="2005"/>
        <item m="1" x="2006"/>
        <item m="1" x="2007"/>
        <item m="1" x="2009"/>
        <item m="1" x="2011"/>
        <item m="1" x="2012"/>
        <item x="449"/>
        <item m="1" x="2013"/>
        <item m="1" x="2014"/>
        <item m="1" x="2015"/>
        <item m="1" x="2016"/>
        <item m="1" x="2017"/>
        <item m="1" x="2018"/>
        <item m="1" x="2019"/>
        <item m="1" x="2021"/>
        <item m="1" x="2022"/>
        <item m="1" x="2023"/>
        <item m="1" x="2024"/>
        <item m="1" x="2025"/>
        <item m="1" x="2026"/>
        <item m="1" x="2027"/>
        <item m="1" x="2028"/>
        <item m="1" x="2029"/>
        <item m="1" x="2031"/>
        <item m="1" x="957"/>
        <item m="1" x="2032"/>
        <item m="1" x="2033"/>
        <item m="1" x="2034"/>
        <item m="1" x="2036"/>
        <item m="1" x="2037"/>
        <item m="1" x="2038"/>
        <item m="1" x="2040"/>
        <item m="1" x="2041"/>
        <item m="1" x="823"/>
        <item m="1" x="2042"/>
        <item m="1" x="2043"/>
        <item m="1" x="2044"/>
        <item m="1" x="2045"/>
        <item m="1" x="2046"/>
        <item m="1" x="2047"/>
        <item m="1" x="2048"/>
        <item m="1" x="2049"/>
        <item m="1" x="2050"/>
        <item m="1" x="2051"/>
        <item m="1" x="2052"/>
        <item m="1" x="2054"/>
        <item m="1" x="2056"/>
        <item m="1" x="616"/>
        <item m="1" x="2057"/>
        <item m="1" x="2058"/>
        <item m="1" x="2059"/>
        <item m="1" x="2060"/>
        <item m="1" x="2061"/>
        <item m="1" x="2062"/>
        <item m="1" x="2063"/>
        <item m="1" x="2065"/>
        <item m="1" x="2066"/>
        <item m="1" x="2068"/>
        <item m="1" x="2069"/>
        <item m="1" x="2070"/>
        <item x="124"/>
        <item m="1" x="2071"/>
        <item m="1" x="2072"/>
        <item m="1" x="2073"/>
        <item m="1" x="2074"/>
        <item m="1" x="2075"/>
        <item m="1" x="556"/>
        <item m="1" x="2076"/>
        <item m="1" x="2077"/>
        <item m="1" x="808"/>
        <item m="1" x="2078"/>
        <item m="1" x="2079"/>
        <item m="1" x="2080"/>
        <item m="1" x="2081"/>
        <item m="1" x="2082"/>
        <item m="1" x="2083"/>
        <item m="1" x="2084"/>
        <item m="1" x="2085"/>
        <item m="1" x="2087"/>
        <item m="1" x="2088"/>
        <item m="1" x="2089"/>
        <item m="1" x="2090"/>
        <item m="1" x="2091"/>
        <item m="1" x="2092"/>
        <item m="1" x="2093"/>
        <item m="1" x="2094"/>
        <item m="1" x="2095"/>
        <item m="1" x="2096"/>
        <item m="1" x="2565"/>
        <item m="1" x="2098"/>
        <item m="1" x="2099"/>
        <item m="1" x="2100"/>
        <item m="1" x="2101"/>
        <item m="1" x="2102"/>
        <item m="1" x="2104"/>
        <item m="1" x="2105"/>
        <item m="1" x="2106"/>
        <item m="1" x="2108"/>
        <item m="1" x="2109"/>
        <item m="1" x="2110"/>
        <item m="1" x="2111"/>
        <item m="1" x="2112"/>
        <item m="1" x="2113"/>
        <item m="1" x="2114"/>
        <item m="1" x="2115"/>
        <item m="1" x="2116"/>
        <item m="1" x="2117"/>
        <item m="1" x="2118"/>
        <item m="1" x="2119"/>
        <item m="1" x="2120"/>
        <item m="1" x="2121"/>
        <item m="1" x="2122"/>
        <item m="1" x="2123"/>
        <item m="1" x="2124"/>
        <item m="1" x="2125"/>
        <item m="1" x="2127"/>
        <item m="1" x="2128"/>
        <item m="1" x="2129"/>
        <item m="1" x="2131"/>
        <item m="1" x="2132"/>
        <item m="1" x="2133"/>
        <item m="1" x="2134"/>
        <item m="1" x="2135"/>
        <item m="1" x="2136"/>
        <item m="1" x="2137"/>
        <item m="1" x="2138"/>
        <item m="1" x="2139"/>
        <item m="1" x="2141"/>
        <item x="414"/>
        <item m="1" x="2142"/>
        <item m="1" x="2097"/>
        <item m="1" x="2143"/>
        <item m="1" x="2144"/>
        <item m="1" x="2145"/>
        <item m="1" x="2146"/>
        <item m="1" x="2147"/>
        <item m="1" x="2148"/>
        <item m="1" x="2149"/>
        <item m="1" x="2151"/>
        <item m="1" x="2152"/>
        <item m="1" x="2153"/>
        <item m="1" x="2154"/>
        <item m="1" x="2566"/>
        <item m="1" x="2155"/>
        <item m="1" x="2156"/>
        <item m="1" x="2157"/>
        <item m="1" x="2158"/>
        <item m="1" x="2159"/>
        <item m="1" x="2160"/>
        <item m="1" x="634"/>
        <item m="1" x="2162"/>
        <item m="1" x="635"/>
        <item x="259"/>
        <item m="1" x="2164"/>
        <item m="1" x="2165"/>
        <item m="1" x="2166"/>
        <item m="1" x="2167"/>
        <item m="1" x="2168"/>
        <item m="1" x="2170"/>
        <item m="1" x="2171"/>
        <item m="1" x="2172"/>
        <item m="1" x="2173"/>
        <item m="1" x="2174"/>
        <item m="1" x="2175"/>
        <item m="1" x="2178"/>
        <item m="1" x="2179"/>
        <item m="1" x="2180"/>
        <item m="1" x="2181"/>
        <item m="1" x="2182"/>
        <item m="1" x="2183"/>
        <item m="1" x="2185"/>
        <item m="1" x="2186"/>
        <item m="1" x="2187"/>
        <item m="1" x="2188"/>
        <item m="1" x="2189"/>
        <item m="1" x="2190"/>
        <item m="1" x="2191"/>
        <item m="1" x="2193"/>
        <item m="1" x="2194"/>
        <item m="1" x="2197"/>
        <item m="1" x="2198"/>
        <item m="1" x="555"/>
        <item m="1" x="2199"/>
        <item m="1" x="2200"/>
        <item m="1" x="2201"/>
        <item m="1" x="2202"/>
        <item m="1" x="2203"/>
        <item m="1" x="2204"/>
        <item m="1" x="2205"/>
        <item m="1" x="2206"/>
        <item m="1" x="2207"/>
        <item m="1" x="2208"/>
        <item m="1" x="2209"/>
        <item m="1" x="2210"/>
        <item m="1" x="2211"/>
        <item m="1" x="2213"/>
        <item m="1" x="2214"/>
        <item m="1" x="2216"/>
        <item m="1" x="2217"/>
        <item m="1" x="2218"/>
        <item m="1" x="841"/>
        <item m="1" x="2219"/>
        <item m="1" x="2220"/>
        <item m="1" x="2221"/>
        <item m="1" x="2222"/>
        <item m="1" x="2223"/>
        <item m="1" x="2224"/>
        <item m="1" x="2225"/>
        <item m="1" x="2226"/>
        <item m="1" x="2227"/>
        <item m="1" x="2228"/>
        <item m="1" x="2229"/>
        <item m="1" x="2230"/>
        <item m="1" x="2231"/>
        <item m="1" x="2232"/>
        <item m="1" x="2233"/>
        <item m="1" x="2234"/>
        <item m="1" x="2235"/>
        <item m="1" x="2236"/>
        <item m="1" x="857"/>
        <item m="1" x="2237"/>
        <item m="1" x="2239"/>
        <item m="1" x="2240"/>
        <item m="1" x="2241"/>
        <item m="1" x="2242"/>
        <item m="1" x="2245"/>
        <item m="1" x="2246"/>
        <item m="1" x="2247"/>
        <item m="1" x="2248"/>
        <item m="1" x="2249"/>
        <item m="1" x="2250"/>
        <item m="1" x="2252"/>
        <item m="1" x="477"/>
        <item m="1" x="2253"/>
        <item m="1" x="2254"/>
        <item m="1" x="2255"/>
        <item m="1" x="2256"/>
        <item m="1" x="2257"/>
        <item m="1" x="2258"/>
        <item m="1" x="2259"/>
        <item m="1" x="2260"/>
        <item m="1" x="2261"/>
        <item m="1" x="2262"/>
        <item m="1" x="2263"/>
        <item m="1" x="2264"/>
        <item m="1" x="2266"/>
        <item m="1" x="2267"/>
        <item m="1" x="2268"/>
        <item m="1" x="2269"/>
        <item m="1" x="2270"/>
        <item m="1" x="2271"/>
        <item m="1" x="2272"/>
        <item m="1" x="2273"/>
        <item m="1" x="2274"/>
        <item x="55"/>
        <item m="1" x="2275"/>
        <item m="1" x="2276"/>
        <item m="1" x="2277"/>
        <item m="1" x="2278"/>
        <item m="1" x="2279"/>
        <item m="1" x="2280"/>
        <item m="1" x="2281"/>
        <item m="1" x="2282"/>
        <item m="1" x="979"/>
        <item m="1" x="2283"/>
        <item m="1" x="2285"/>
        <item m="1" x="2286"/>
        <item m="1" x="2287"/>
        <item m="1" x="2288"/>
        <item m="1" x="2289"/>
        <item m="1" x="2290"/>
        <item m="1" x="2291"/>
        <item m="1" x="2292"/>
        <item m="1" x="2293"/>
        <item m="1" x="2294"/>
        <item m="1" x="2295"/>
        <item m="1" x="2296"/>
        <item m="1" x="2297"/>
        <item m="1" x="2298"/>
        <item m="1" x="2299"/>
        <item x="297"/>
        <item m="1" x="2301"/>
        <item m="1" x="2302"/>
        <item m="1" x="2303"/>
        <item m="1" x="2305"/>
        <item m="1" x="2306"/>
        <item m="1" x="2307"/>
        <item m="1" x="2308"/>
        <item m="1" x="2310"/>
        <item m="1" x="2311"/>
        <item m="1" x="2312"/>
        <item m="1" x="2313"/>
        <item x="327"/>
        <item m="1" x="2315"/>
        <item m="1" x="614"/>
        <item m="1" x="2316"/>
        <item m="1" x="2317"/>
        <item m="1" x="2318"/>
        <item m="1" x="2319"/>
        <item m="1" x="2320"/>
        <item m="1" x="2321"/>
        <item m="1" x="2322"/>
        <item m="1" x="2323"/>
        <item m="1" x="1003"/>
        <item m="1" x="2324"/>
        <item m="1" x="2326"/>
        <item m="1" x="2327"/>
        <item m="1" x="2328"/>
        <item m="1" x="2329"/>
        <item m="1" x="2330"/>
        <item m="1" x="2331"/>
        <item m="1" x="2332"/>
        <item m="1" x="2335"/>
        <item x="324"/>
        <item m="1" x="2336"/>
        <item m="1" x="2337"/>
        <item m="1" x="2338"/>
        <item m="1" x="2339"/>
        <item m="1" x="2340"/>
        <item m="1" x="2341"/>
        <item m="1" x="2342"/>
        <item m="1" x="2343"/>
        <item m="1" x="2344"/>
        <item m="1" x="2345"/>
        <item m="1" x="2346"/>
        <item m="1" x="2348"/>
        <item m="1" x="2349"/>
        <item m="1" x="2350"/>
        <item m="1" x="2351"/>
        <item m="1" x="2352"/>
        <item m="1" x="2353"/>
        <item m="1" x="2354"/>
        <item m="1" x="2355"/>
        <item m="1" x="2356"/>
        <item m="1" x="2357"/>
        <item m="1" x="2358"/>
        <item m="1" x="2359"/>
        <item m="1" x="2360"/>
        <item m="1" x="2361"/>
        <item m="1" x="2363"/>
        <item m="1" x="2364"/>
        <item m="1" x="2365"/>
        <item m="1" x="2366"/>
        <item m="1" x="2367"/>
        <item m="1" x="2368"/>
        <item m="1" x="824"/>
        <item m="1" x="2369"/>
        <item m="1" x="2370"/>
        <item m="1" x="2371"/>
        <item m="1" x="2372"/>
        <item m="1" x="797"/>
        <item m="1" x="2373"/>
        <item m="1" x="2374"/>
        <item m="1" x="2375"/>
        <item m="1" x="2376"/>
        <item x="419"/>
        <item m="1" x="2377"/>
        <item m="1" x="2378"/>
        <item m="1" x="2379"/>
        <item m="1" x="2380"/>
        <item m="1" x="503"/>
        <item x="280"/>
        <item m="1" x="2381"/>
        <item m="1" x="2382"/>
        <item m="1" x="2383"/>
        <item m="1" x="2384"/>
        <item m="1" x="2385"/>
        <item x="293"/>
        <item m="1" x="2386"/>
        <item m="1" x="2389"/>
        <item m="1" x="2390"/>
        <item m="1" x="2391"/>
        <item m="1" x="2392"/>
        <item m="1" x="2393"/>
        <item m="1" x="2394"/>
        <item m="1" x="2395"/>
        <item m="1" x="2396"/>
        <item m="1" x="2397"/>
        <item m="1" x="2398"/>
        <item m="1" x="2399"/>
        <item m="1" x="2400"/>
        <item m="1" x="2401"/>
        <item m="1" x="685"/>
        <item m="1" x="2404"/>
        <item m="1" x="2405"/>
        <item m="1" x="2406"/>
        <item m="1" x="629"/>
        <item m="1" x="2407"/>
        <item m="1" x="2408"/>
        <item m="1" x="2409"/>
        <item m="1" x="2410"/>
        <item m="1" x="2411"/>
        <item m="1" x="2413"/>
        <item m="1" x="2414"/>
        <item m="1" x="2415"/>
        <item m="1" x="2416"/>
        <item m="1" x="2418"/>
        <item m="1" x="2419"/>
        <item m="1" x="2421"/>
        <item m="1" x="2422"/>
        <item m="1" x="2423"/>
        <item m="1" x="2424"/>
        <item m="1" x="2425"/>
        <item m="1" x="2426"/>
        <item m="1" x="2427"/>
        <item m="1" x="2428"/>
        <item m="1" x="2429"/>
        <item m="1" x="2430"/>
        <item m="1" x="2431"/>
        <item m="1" x="2432"/>
        <item m="1" x="2433"/>
        <item m="1" x="2434"/>
        <item m="1" x="2435"/>
        <item m="1" x="2436"/>
        <item m="1" x="2437"/>
        <item m="1" x="478"/>
        <item m="1" x="2439"/>
        <item m="1" x="571"/>
        <item x="444"/>
        <item m="1" x="486"/>
        <item m="1" x="2441"/>
        <item m="1" x="488"/>
        <item m="1" x="2442"/>
        <item m="1" x="2443"/>
        <item m="1" x="2444"/>
        <item m="1" x="2445"/>
        <item m="1" x="2446"/>
        <item m="1" x="2447"/>
        <item m="1" x="2448"/>
        <item m="1" x="2449"/>
        <item m="1" x="2450"/>
        <item m="1" x="2451"/>
        <item m="1" x="2452"/>
        <item m="1" x="2453"/>
        <item m="1" x="2454"/>
        <item m="1" x="2455"/>
        <item x="60"/>
        <item m="1" x="2456"/>
        <item m="1" x="2457"/>
        <item m="1" x="2459"/>
        <item m="1" x="2460"/>
        <item m="1" x="2461"/>
        <item m="1" x="476"/>
        <item m="1" x="2463"/>
        <item m="1" x="2464"/>
        <item m="1" x="2465"/>
        <item m="1" x="2466"/>
        <item m="1" x="2467"/>
        <item m="1" x="2468"/>
        <item m="1" x="2469"/>
        <item m="1" x="2471"/>
        <item m="1" x="2472"/>
        <item m="1" x="2473"/>
        <item m="1" x="2474"/>
        <item m="1" x="2475"/>
        <item m="1" x="2476"/>
        <item m="1" x="2477"/>
        <item m="1" x="2478"/>
        <item m="1" x="2479"/>
        <item m="1" x="2480"/>
        <item m="1" x="2481"/>
        <item m="1" x="2482"/>
        <item m="1" x="2483"/>
        <item m="1" x="2485"/>
        <item m="1" x="2486"/>
        <item m="1" x="2487"/>
        <item m="1" x="2488"/>
        <item m="1" x="2489"/>
        <item m="1" x="2490"/>
        <item m="1" x="2491"/>
        <item m="1" x="2493"/>
        <item m="1" x="2494"/>
        <item m="1" x="956"/>
        <item m="1" x="2495"/>
        <item m="1" x="2496"/>
        <item m="1" x="2497"/>
        <item m="1" x="2499"/>
        <item m="1" x="2500"/>
        <item m="1" x="2502"/>
        <item m="1" x="2503"/>
        <item m="1" x="2504"/>
        <item m="1" x="504"/>
        <item m="1" x="2505"/>
        <item m="1" x="495"/>
        <item m="1" x="2506"/>
        <item x="138"/>
        <item m="1" x="2507"/>
        <item m="1" x="2508"/>
        <item x="308"/>
        <item x="344"/>
        <item m="1" x="2509"/>
        <item m="1" x="2510"/>
        <item m="1" x="2511"/>
        <item m="1" x="2512"/>
        <item m="1" x="2513"/>
        <item m="1" x="2514"/>
        <item m="1" x="2516"/>
        <item m="1" x="588"/>
        <item m="1" x="2517"/>
        <item m="1" x="489"/>
        <item m="1" x="2519"/>
        <item m="1" x="2521"/>
        <item m="1" x="2522"/>
        <item m="1" x="2523"/>
        <item m="1" x="2524"/>
        <item m="1" x="2525"/>
        <item m="1" x="2526"/>
        <item m="1" x="2527"/>
        <item m="1" x="485"/>
        <item m="1" x="2529"/>
        <item m="1" x="875"/>
        <item x="307"/>
        <item m="1" x="899"/>
        <item m="1" x="2530"/>
        <item m="1" x="2531"/>
        <item m="1" x="487"/>
        <item m="1" x="490"/>
        <item m="1" x="2533"/>
        <item m="1" x="2534"/>
        <item m="1" x="2535"/>
        <item m="1" x="2538"/>
        <item m="1" x="2539"/>
        <item m="1" x="2540"/>
        <item m="1" x="539"/>
        <item m="1" x="2541"/>
        <item m="1" x="2542"/>
        <item m="1" x="2543"/>
        <item m="1" x="2544"/>
        <item m="1" x="483"/>
        <item m="1" x="2545"/>
        <item m="1" x="2546"/>
        <item m="1" x="2547"/>
        <item m="1" x="2549"/>
        <item m="1" x="586"/>
        <item m="1" x="2551"/>
        <item m="1" x="2552"/>
        <item m="1" x="2553"/>
        <item m="1" x="803"/>
        <item m="1" x="2555"/>
        <item m="1" x="2556"/>
        <item m="1" x="2557"/>
        <item m="1" x="2558"/>
        <item m="1" x="2559"/>
        <item m="1" x="800"/>
        <item m="1" x="799"/>
        <item m="1" x="2560"/>
        <item m="1" x="2561"/>
        <item m="1" x="2562"/>
        <item m="1" x="2563"/>
        <item x="294"/>
        <item m="1" x="2564"/>
        <item m="1" x="471"/>
        <item m="1" x="472"/>
        <item m="1" x="473"/>
        <item x="6"/>
        <item m="1" x="479"/>
        <item m="1" x="480"/>
        <item m="1" x="481"/>
        <item m="1" x="482"/>
        <item m="1" x="493"/>
        <item m="1" x="496"/>
        <item m="1" x="497"/>
        <item m="1" x="498"/>
        <item m="1" x="501"/>
        <item m="1" x="502"/>
        <item m="1" x="505"/>
        <item m="1" x="507"/>
        <item m="1" x="511"/>
        <item m="1" x="512"/>
        <item m="1" x="513"/>
        <item m="1" x="514"/>
        <item m="1" x="515"/>
        <item m="1" x="517"/>
        <item m="1" x="518"/>
        <item m="1" x="519"/>
        <item m="1" x="520"/>
        <item m="1" x="521"/>
        <item m="1" x="523"/>
        <item m="1" x="524"/>
        <item m="1" x="525"/>
        <item m="1" x="526"/>
        <item m="1" x="527"/>
        <item m="1" x="528"/>
        <item m="1" x="529"/>
        <item m="1" x="530"/>
        <item m="1" x="531"/>
        <item m="1" x="534"/>
        <item m="1" x="535"/>
        <item m="1" x="536"/>
        <item m="1" x="538"/>
        <item m="1" x="541"/>
        <item m="1" x="542"/>
        <item m="1" x="544"/>
        <item m="1" x="545"/>
        <item m="1" x="547"/>
        <item m="1" x="549"/>
        <item m="1" x="550"/>
        <item m="1" x="552"/>
        <item m="1" x="553"/>
        <item m="1" x="554"/>
        <item m="1" x="557"/>
        <item m="1" x="558"/>
        <item m="1" x="560"/>
        <item m="1" x="561"/>
        <item m="1" x="562"/>
        <item m="1" x="563"/>
        <item m="1" x="565"/>
        <item m="1" x="566"/>
        <item m="1" x="567"/>
        <item m="1" x="568"/>
        <item m="1" x="570"/>
        <item m="1" x="572"/>
        <item m="1" x="573"/>
        <item m="1" x="575"/>
        <item m="1" x="576"/>
        <item m="1" x="577"/>
        <item m="1" x="578"/>
        <item m="1" x="579"/>
        <item m="1" x="580"/>
        <item m="1" x="581"/>
        <item m="1" x="582"/>
        <item m="1" x="584"/>
        <item m="1" x="587"/>
        <item m="1" x="589"/>
        <item m="1" x="590"/>
        <item m="1" x="591"/>
        <item m="1" x="592"/>
        <item m="1" x="595"/>
        <item m="1" x="596"/>
        <item m="1" x="598"/>
        <item m="1" x="600"/>
        <item m="1" x="601"/>
        <item m="1" x="602"/>
        <item m="1" x="603"/>
        <item m="1" x="604"/>
        <item m="1" x="605"/>
        <item m="1" x="606"/>
        <item m="1" x="607"/>
        <item m="1" x="609"/>
        <item m="1" x="610"/>
        <item m="1" x="611"/>
        <item m="1" x="612"/>
        <item m="1" x="613"/>
        <item m="1" x="615"/>
        <item m="1" x="617"/>
        <item m="1" x="618"/>
        <item m="1" x="619"/>
        <item m="1" x="621"/>
        <item m="1" x="622"/>
        <item m="1" x="623"/>
        <item m="1" x="625"/>
        <item m="1" x="626"/>
        <item m="1" x="627"/>
        <item m="1" x="631"/>
        <item x="372"/>
        <item m="1" x="636"/>
        <item m="1" x="637"/>
        <item m="1" x="638"/>
        <item m="1" x="639"/>
        <item m="1" x="640"/>
        <item m="1" x="643"/>
        <item m="1" x="644"/>
        <item m="1" x="645"/>
        <item m="1" x="646"/>
        <item m="1" x="647"/>
        <item m="1" x="648"/>
        <item m="1" x="649"/>
        <item m="1" x="650"/>
        <item m="1" x="651"/>
        <item m="1" x="652"/>
        <item m="1" x="653"/>
        <item m="1" x="654"/>
        <item m="1" x="655"/>
        <item m="1" x="656"/>
        <item m="1" x="657"/>
        <item m="1" x="658"/>
        <item m="1" x="659"/>
        <item m="1" x="661"/>
        <item m="1" x="662"/>
        <item m="1" x="663"/>
        <item m="1" x="664"/>
        <item m="1" x="666"/>
        <item m="1" x="668"/>
        <item m="1" x="669"/>
        <item m="1" x="671"/>
        <item x="173"/>
        <item m="1" x="672"/>
        <item m="1" x="673"/>
        <item m="1" x="674"/>
        <item x="157"/>
        <item m="1" x="677"/>
        <item m="1" x="678"/>
        <item m="1" x="679"/>
        <item m="1" x="680"/>
        <item m="1" x="681"/>
        <item m="1" x="683"/>
        <item m="1" x="684"/>
        <item m="1" x="686"/>
        <item m="1" x="687"/>
        <item m="1" x="688"/>
        <item m="1" x="690"/>
        <item m="1" x="691"/>
        <item m="1" x="692"/>
        <item m="1" x="693"/>
        <item m="1" x="694"/>
        <item m="1" x="695"/>
        <item m="1" x="696"/>
        <item m="1" x="697"/>
        <item m="1" x="698"/>
        <item m="1" x="699"/>
        <item m="1" x="700"/>
        <item m="1" x="701"/>
        <item m="1" x="702"/>
        <item m="1" x="703"/>
        <item m="1" x="704"/>
        <item m="1" x="705"/>
        <item m="1" x="708"/>
        <item m="1" x="709"/>
        <item m="1" x="710"/>
        <item m="1" x="711"/>
        <item m="1" x="712"/>
        <item m="1" x="714"/>
        <item m="1" x="715"/>
        <item m="1" x="716"/>
        <item m="1" x="717"/>
        <item m="1" x="718"/>
        <item m="1" x="719"/>
        <item m="1" x="721"/>
        <item m="1" x="723"/>
        <item m="1" x="724"/>
        <item m="1" x="725"/>
        <item m="1" x="726"/>
        <item m="1" x="727"/>
        <item m="1" x="729"/>
        <item m="1" x="730"/>
        <item m="1" x="731"/>
        <item m="1" x="732"/>
        <item m="1" x="733"/>
        <item m="1" x="734"/>
        <item m="1" x="735"/>
        <item m="1" x="738"/>
        <item m="1" x="740"/>
        <item m="1" x="741"/>
        <item m="1" x="742"/>
        <item m="1" x="744"/>
        <item m="1" x="745"/>
        <item m="1" x="746"/>
        <item m="1" x="747"/>
        <item m="1" x="748"/>
        <item m="1" x="749"/>
        <item m="1" x="750"/>
        <item m="1" x="751"/>
        <item m="1" x="753"/>
        <item m="1" x="754"/>
        <item m="1" x="756"/>
        <item m="1" x="757"/>
        <item m="1" x="758"/>
        <item m="1" x="759"/>
        <item m="1" x="760"/>
        <item m="1" x="761"/>
        <item m="1" x="762"/>
        <item m="1" x="763"/>
        <item m="1" x="764"/>
        <item m="1" x="765"/>
        <item m="1" x="766"/>
        <item m="1" x="767"/>
        <item m="1" x="768"/>
        <item m="1" x="769"/>
        <item m="1" x="771"/>
        <item m="1" x="773"/>
        <item m="1" x="774"/>
        <item m="1" x="775"/>
        <item m="1" x="776"/>
        <item m="1" x="777"/>
        <item m="1" x="778"/>
        <item m="1" x="782"/>
        <item m="1" x="783"/>
        <item m="1" x="785"/>
        <item m="1" x="786"/>
        <item m="1" x="787"/>
        <item m="1" x="788"/>
        <item m="1" x="789"/>
        <item m="1" x="790"/>
        <item m="1" x="792"/>
        <item m="1" x="793"/>
        <item m="1" x="795"/>
        <item m="1" x="796"/>
        <item m="1" x="798"/>
        <item m="1" x="801"/>
        <item m="1" x="802"/>
        <item m="1" x="804"/>
        <item m="1" x="806"/>
        <item m="1" x="807"/>
        <item m="1" x="809"/>
        <item m="1" x="810"/>
        <item m="1" x="811"/>
        <item x="10"/>
        <item m="1" x="812"/>
        <item m="1" x="813"/>
        <item m="1" x="814"/>
        <item m="1" x="815"/>
        <item m="1" x="816"/>
        <item m="1" x="817"/>
        <item m="1" x="818"/>
        <item m="1" x="819"/>
        <item m="1" x="820"/>
        <item m="1" x="822"/>
        <item m="1" x="825"/>
        <item m="1" x="826"/>
        <item x="103"/>
        <item m="1" x="827"/>
        <item m="1" x="828"/>
        <item m="1" x="829"/>
        <item m="1" x="830"/>
        <item m="1" x="831"/>
        <item m="1" x="832"/>
        <item m="1" x="833"/>
        <item m="1" x="834"/>
        <item m="1" x="835"/>
        <item m="1" x="836"/>
        <item m="1" x="837"/>
        <item m="1" x="838"/>
        <item m="1" x="839"/>
        <item m="1" x="840"/>
        <item m="1" x="843"/>
        <item m="1" x="844"/>
        <item m="1" x="845"/>
        <item x="214"/>
        <item m="1" x="847"/>
        <item m="1" x="849"/>
        <item m="1" x="850"/>
        <item m="1" x="851"/>
        <item x="111"/>
        <item m="1" x="853"/>
        <item m="1" x="854"/>
        <item m="1" x="855"/>
        <item m="1" x="856"/>
        <item x="426"/>
        <item m="1" x="858"/>
        <item m="1" x="859"/>
        <item x="129"/>
        <item m="1" x="860"/>
        <item m="1" x="861"/>
        <item m="1" x="863"/>
        <item m="1" x="864"/>
        <item m="1" x="865"/>
        <item m="1" x="866"/>
        <item m="1" x="867"/>
        <item m="1" x="868"/>
        <item m="1" x="869"/>
        <item m="1" x="870"/>
        <item m="1" x="871"/>
        <item m="1" x="872"/>
        <item m="1" x="874"/>
        <item m="1" x="876"/>
        <item m="1" x="877"/>
        <item m="1" x="879"/>
        <item m="1" x="880"/>
        <item m="1" x="881"/>
        <item m="1" x="882"/>
        <item m="1" x="883"/>
        <item m="1" x="884"/>
        <item m="1" x="885"/>
        <item m="1" x="886"/>
        <item m="1" x="887"/>
        <item m="1" x="888"/>
        <item m="1" x="889"/>
        <item m="1" x="890"/>
        <item m="1" x="891"/>
        <item m="1" x="892"/>
        <item m="1" x="893"/>
        <item m="1" x="894"/>
        <item m="1" x="895"/>
        <item m="1" x="896"/>
        <item m="1" x="897"/>
        <item m="1" x="898"/>
        <item m="1" x="900"/>
        <item m="1" x="902"/>
        <item m="1" x="903"/>
        <item m="1" x="904"/>
        <item m="1" x="905"/>
        <item m="1" x="906"/>
        <item m="1" x="907"/>
        <item m="1" x="908"/>
        <item m="1" x="910"/>
        <item m="1" x="911"/>
        <item m="1" x="912"/>
        <item m="1" x="913"/>
        <item m="1" x="914"/>
        <item m="1" x="915"/>
        <item x="450"/>
        <item m="1" x="916"/>
        <item m="1" x="917"/>
        <item m="1" x="918"/>
        <item m="1" x="919"/>
        <item m="1" x="920"/>
        <item m="1" x="921"/>
        <item m="1" x="922"/>
        <item m="1" x="923"/>
        <item m="1" x="924"/>
        <item m="1" x="925"/>
        <item m="1" x="926"/>
        <item m="1" x="927"/>
        <item m="1" x="928"/>
        <item m="1" x="929"/>
        <item m="1" x="930"/>
        <item m="1" x="931"/>
        <item m="1" x="932"/>
        <item m="1" x="934"/>
        <item m="1" x="935"/>
        <item x="382"/>
        <item m="1" x="937"/>
        <item m="1" x="938"/>
        <item m="1" x="940"/>
        <item m="1" x="941"/>
        <item m="1" x="943"/>
        <item m="1" x="945"/>
        <item m="1" x="946"/>
        <item m="1" x="947"/>
        <item m="1" x="948"/>
        <item m="1" x="949"/>
        <item x="54"/>
        <item m="1" x="950"/>
        <item m="1" x="951"/>
        <item m="1" x="952"/>
        <item m="1" x="954"/>
        <item x="0"/>
        <item m="1" x="958"/>
        <item m="1" x="959"/>
        <item m="1" x="960"/>
        <item m="1" x="961"/>
        <item m="1" x="962"/>
        <item m="1" x="963"/>
        <item m="1" x="964"/>
        <item m="1" x="965"/>
        <item m="1" x="966"/>
        <item m="1" x="967"/>
        <item m="1" x="968"/>
        <item m="1" x="969"/>
        <item m="1" x="970"/>
        <item m="1" x="971"/>
        <item m="1" x="972"/>
        <item m="1" x="973"/>
        <item m="1" x="974"/>
        <item m="1" x="975"/>
        <item m="1" x="976"/>
        <item m="1" x="977"/>
        <item m="1" x="978"/>
        <item m="1" x="981"/>
        <item m="1" x="982"/>
        <item m="1" x="983"/>
        <item x="50"/>
        <item m="1" x="984"/>
        <item m="1" x="986"/>
        <item m="1" x="989"/>
        <item m="1" x="992"/>
        <item m="1" x="993"/>
        <item x="34"/>
        <item m="1" x="994"/>
        <item m="1" x="995"/>
        <item x="326"/>
        <item m="1" x="996"/>
        <item m="1" x="997"/>
        <item m="1" x="998"/>
        <item m="1" x="1002"/>
        <item x="224"/>
        <item m="1" x="1005"/>
        <item m="1" x="1006"/>
        <item m="1" x="1007"/>
        <item m="1" x="1009"/>
        <item m="1" x="1011"/>
        <item m="1" x="1012"/>
        <item x="306"/>
        <item m="1" x="1013"/>
        <item x="57"/>
        <item m="1" x="1014"/>
        <item m="1" x="1015"/>
        <item m="1" x="1016"/>
        <item m="1" x="1017"/>
        <item m="1" x="1018"/>
        <item m="1" x="1019"/>
        <item m="1" x="1020"/>
        <item m="1" x="1021"/>
        <item x="245"/>
        <item x="408"/>
        <item m="1" x="1022"/>
        <item m="1" x="1023"/>
        <item m="1" x="1024"/>
        <item m="1" x="1025"/>
        <item m="1" x="1026"/>
        <item x="15"/>
        <item m="1" x="1028"/>
        <item m="1" x="1029"/>
        <item m="1" x="1031"/>
        <item m="1" x="1032"/>
        <item m="1" x="1033"/>
        <item m="1" x="1034"/>
        <item m="1" x="1035"/>
        <item x="188"/>
        <item m="1" x="1036"/>
        <item m="1" x="1037"/>
        <item x="7"/>
        <item m="1" x="1038"/>
        <item m="1" x="1039"/>
        <item m="1" x="1040"/>
        <item m="1" x="1043"/>
        <item m="1" x="1044"/>
        <item m="1" x="1045"/>
        <item m="1" x="1046"/>
        <item m="1" x="1047"/>
        <item m="1" x="1048"/>
        <item m="1" x="1049"/>
        <item m="1" x="1050"/>
        <item m="1" x="1051"/>
        <item m="1" x="1055"/>
        <item m="1" x="1056"/>
        <item m="1" x="1057"/>
        <item m="1" x="1058"/>
        <item m="1" x="1059"/>
        <item m="1" x="1060"/>
        <item x="194"/>
        <item m="1" x="1063"/>
        <item m="1" x="1064"/>
        <item m="1" x="1065"/>
        <item x="3"/>
        <item m="1" x="1066"/>
        <item x="68"/>
        <item m="1" x="1067"/>
        <item x="52"/>
        <item m="1" x="1068"/>
        <item x="1"/>
        <item x="2"/>
        <item x="4"/>
        <item x="5"/>
        <item x="8"/>
        <item x="9"/>
        <item x="11"/>
        <item x="12"/>
        <item x="13"/>
        <item x="14"/>
        <item x="16"/>
        <item x="17"/>
        <item x="18"/>
        <item x="19"/>
        <item x="20"/>
        <item x="22"/>
        <item x="23"/>
        <item x="24"/>
        <item x="25"/>
        <item x="26"/>
        <item x="27"/>
        <item x="29"/>
        <item x="30"/>
        <item x="33"/>
        <item x="35"/>
        <item x="37"/>
        <item x="38"/>
        <item x="40"/>
        <item x="43"/>
        <item x="44"/>
        <item x="45"/>
        <item x="46"/>
        <item x="47"/>
        <item x="49"/>
        <item x="51"/>
        <item x="58"/>
        <item x="59"/>
        <item x="61"/>
        <item x="62"/>
        <item x="63"/>
        <item x="64"/>
        <item x="65"/>
        <item x="66"/>
        <item x="67"/>
        <item x="69"/>
        <item x="70"/>
        <item x="71"/>
        <item x="72"/>
        <item x="76"/>
        <item x="77"/>
        <item x="79"/>
        <item x="80"/>
        <item x="81"/>
        <item x="83"/>
        <item x="84"/>
        <item x="87"/>
        <item x="89"/>
        <item x="91"/>
        <item x="94"/>
        <item x="95"/>
        <item x="96"/>
        <item x="97"/>
        <item x="98"/>
        <item x="99"/>
        <item x="100"/>
        <item x="101"/>
        <item x="102"/>
        <item x="105"/>
        <item x="106"/>
        <item x="107"/>
        <item x="108"/>
        <item x="109"/>
        <item x="110"/>
        <item x="115"/>
        <item x="116"/>
        <item x="118"/>
        <item x="120"/>
        <item x="122"/>
        <item x="123"/>
        <item x="125"/>
        <item x="126"/>
        <item x="127"/>
        <item x="128"/>
        <item x="130"/>
        <item x="132"/>
        <item x="135"/>
        <item x="136"/>
        <item x="137"/>
        <item x="139"/>
        <item x="140"/>
        <item x="141"/>
        <item x="143"/>
        <item x="144"/>
        <item x="145"/>
        <item x="146"/>
        <item x="147"/>
        <item x="149"/>
        <item x="150"/>
        <item x="152"/>
        <item x="153"/>
        <item x="154"/>
        <item x="156"/>
        <item x="159"/>
        <item x="160"/>
        <item x="161"/>
        <item x="162"/>
        <item x="163"/>
        <item x="164"/>
        <item x="165"/>
        <item x="169"/>
        <item x="171"/>
        <item x="172"/>
        <item x="174"/>
        <item x="176"/>
        <item x="177"/>
        <item x="178"/>
        <item x="179"/>
        <item x="180"/>
        <item x="181"/>
        <item x="182"/>
        <item x="183"/>
        <item x="184"/>
        <item x="185"/>
        <item x="187"/>
        <item x="189"/>
        <item x="190"/>
        <item x="191"/>
        <item x="192"/>
        <item x="193"/>
        <item x="195"/>
        <item x="196"/>
        <item x="197"/>
        <item x="198"/>
        <item x="199"/>
        <item x="200"/>
        <item x="201"/>
        <item x="202"/>
        <item x="203"/>
        <item x="204"/>
        <item x="205"/>
        <item x="206"/>
        <item x="207"/>
        <item x="208"/>
        <item x="209"/>
        <item x="210"/>
        <item x="212"/>
        <item x="215"/>
        <item x="216"/>
        <item x="217"/>
        <item x="218"/>
        <item x="219"/>
        <item x="221"/>
        <item x="222"/>
        <item x="223"/>
        <item x="226"/>
        <item x="228"/>
        <item x="229"/>
        <item x="230"/>
        <item x="231"/>
        <item x="232"/>
        <item x="233"/>
        <item x="234"/>
        <item x="235"/>
        <item x="236"/>
        <item x="237"/>
        <item x="238"/>
        <item x="240"/>
        <item x="242"/>
        <item x="243"/>
        <item x="246"/>
        <item x="247"/>
        <item x="248"/>
        <item x="250"/>
        <item x="251"/>
        <item x="252"/>
        <item x="253"/>
        <item x="254"/>
        <item x="255"/>
        <item x="256"/>
        <item x="257"/>
        <item x="258"/>
        <item x="260"/>
        <item x="262"/>
        <item x="263"/>
        <item x="264"/>
        <item x="265"/>
        <item x="266"/>
        <item x="267"/>
        <item x="268"/>
        <item x="269"/>
        <item x="272"/>
        <item x="273"/>
        <item x="274"/>
        <item x="277"/>
        <item x="278"/>
        <item x="279"/>
        <item x="281"/>
        <item x="283"/>
        <item x="284"/>
        <item x="285"/>
        <item x="286"/>
        <item x="287"/>
        <item x="288"/>
        <item x="290"/>
        <item x="291"/>
        <item x="292"/>
        <item x="295"/>
        <item x="296"/>
        <item x="298"/>
        <item x="299"/>
        <item x="301"/>
        <item x="302"/>
        <item x="303"/>
        <item x="304"/>
        <item x="305"/>
        <item x="310"/>
        <item x="311"/>
        <item x="315"/>
        <item x="316"/>
        <item x="317"/>
        <item x="318"/>
        <item x="319"/>
        <item x="321"/>
        <item x="322"/>
        <item x="328"/>
        <item x="329"/>
        <item x="331"/>
        <item x="332"/>
        <item x="333"/>
        <item x="334"/>
        <item x="335"/>
        <item x="336"/>
        <item x="337"/>
        <item x="338"/>
        <item x="339"/>
        <item x="343"/>
        <item x="345"/>
        <item x="346"/>
        <item x="347"/>
        <item x="348"/>
        <item x="350"/>
        <item x="351"/>
        <item x="352"/>
        <item x="353"/>
        <item x="354"/>
        <item x="355"/>
        <item x="356"/>
        <item x="357"/>
        <item x="358"/>
        <item x="359"/>
        <item x="360"/>
        <item x="361"/>
        <item x="363"/>
        <item x="364"/>
        <item x="365"/>
        <item x="366"/>
        <item x="367"/>
        <item x="368"/>
        <item x="369"/>
        <item x="373"/>
        <item x="374"/>
        <item x="375"/>
        <item x="378"/>
        <item x="379"/>
        <item x="381"/>
        <item x="383"/>
        <item x="384"/>
        <item x="385"/>
        <item x="386"/>
        <item x="388"/>
        <item x="389"/>
        <item x="391"/>
        <item x="392"/>
        <item x="393"/>
        <item x="394"/>
        <item x="395"/>
        <item x="396"/>
        <item x="397"/>
        <item x="398"/>
        <item x="399"/>
        <item x="400"/>
        <item x="402"/>
        <item x="403"/>
        <item x="404"/>
        <item x="405"/>
        <item x="407"/>
        <item x="411"/>
        <item x="412"/>
        <item x="413"/>
        <item x="415"/>
        <item x="417"/>
        <item x="418"/>
        <item x="420"/>
        <item x="421"/>
        <item x="422"/>
        <item x="423"/>
        <item x="424"/>
        <item x="425"/>
        <item x="427"/>
        <item x="428"/>
        <item x="429"/>
        <item x="430"/>
        <item x="431"/>
        <item x="432"/>
        <item x="434"/>
        <item x="435"/>
        <item x="436"/>
        <item x="437"/>
        <item x="438"/>
        <item x="439"/>
        <item x="442"/>
        <item x="443"/>
        <item x="445"/>
        <item x="446"/>
        <item x="447"/>
        <item x="448"/>
        <item x="452"/>
        <item x="453"/>
        <item x="454"/>
        <item x="455"/>
        <item x="458"/>
        <item x="459"/>
        <item x="460"/>
        <item x="461"/>
        <item x="462"/>
        <item x="463"/>
        <item x="464"/>
        <item x="465"/>
        <item x="466"/>
        <item x="467"/>
        <item x="468"/>
        <item x="469"/>
        <item t="default"/>
      </items>
    </pivotField>
    <pivotField axis="axisRow" showAll="0" insertBlankRow="1">
      <items count="85">
        <item x="24"/>
        <item m="1" x="58"/>
        <item m="1" x="43"/>
        <item x="3"/>
        <item x="33"/>
        <item x="16"/>
        <item x="4"/>
        <item m="1" x="59"/>
        <item x="12"/>
        <item x="8"/>
        <item m="1" x="61"/>
        <item m="1" x="44"/>
        <item m="1" x="60"/>
        <item m="1" x="66"/>
        <item x="9"/>
        <item m="1" x="67"/>
        <item m="1" x="68"/>
        <item m="1" x="46"/>
        <item x="11"/>
        <item m="1" x="69"/>
        <item m="1" x="45"/>
        <item x="27"/>
        <item x="13"/>
        <item x="1"/>
        <item m="1" x="70"/>
        <item m="1" x="53"/>
        <item x="32"/>
        <item m="1" x="71"/>
        <item m="1" x="72"/>
        <item x="22"/>
        <item m="1" x="50"/>
        <item m="1" x="62"/>
        <item x="23"/>
        <item m="1" x="63"/>
        <item m="1" x="64"/>
        <item m="1" x="65"/>
        <item m="1" x="35"/>
        <item m="1" x="83"/>
        <item x="29"/>
        <item m="1" x="73"/>
        <item m="1" x="74"/>
        <item x="2"/>
        <item m="1" x="75"/>
        <item m="1" x="54"/>
        <item m="1" x="76"/>
        <item x="15"/>
        <item x="19"/>
        <item m="1" x="77"/>
        <item m="1" x="48"/>
        <item m="1" x="47"/>
        <item m="1" x="38"/>
        <item x="14"/>
        <item x="6"/>
        <item m="1" x="37"/>
        <item m="1" x="78"/>
        <item m="1" x="79"/>
        <item m="1" x="80"/>
        <item m="1" x="81"/>
        <item m="1" x="82"/>
        <item m="1" x="49"/>
        <item m="1" x="51"/>
        <item m="1" x="52"/>
        <item x="26"/>
        <item m="1" x="56"/>
        <item m="1" x="57"/>
        <item m="1" x="40"/>
        <item x="25"/>
        <item m="1" x="36"/>
        <item m="1" x="34"/>
        <item x="21"/>
        <item m="1" x="41"/>
        <item m="1" x="55"/>
        <item x="10"/>
        <item x="18"/>
        <item m="1" x="39"/>
        <item x="17"/>
        <item x="0"/>
        <item x="7"/>
        <item x="20"/>
        <item m="1" x="42"/>
        <item x="5"/>
        <item x="28"/>
        <item x="30"/>
        <item x="31"/>
        <item t="default"/>
      </items>
    </pivotField>
    <pivotField showAll="0" insertBlankRow="1">
      <items count="7">
        <item x="1"/>
        <item x="2"/>
        <item m="1" x="5"/>
        <item x="3"/>
        <item x="0"/>
        <item x="4"/>
        <item t="default"/>
      </items>
    </pivotField>
    <pivotField showAll="0" insertBlankRow="1"/>
    <pivotField dataField="1" showAll="0" insertBlankRow="1"/>
    <pivotField dataField="1" showAll="0" insertBlankRow="1"/>
    <pivotField dataField="1" showAll="0" insertBlankRow="1"/>
    <pivotField dataField="1" showAll="0" insertBlankRow="1"/>
    <pivotField showAll="0" insertBlankRow="1">
      <items count="11">
        <item x="3"/>
        <item m="1" x="9"/>
        <item m="1" x="5"/>
        <item x="1"/>
        <item m="1" x="7"/>
        <item x="2"/>
        <item x="4"/>
        <item m="1" x="8"/>
        <item m="1" x="6"/>
        <item x="0"/>
        <item t="default"/>
      </items>
    </pivotField>
    <pivotField dataField="1" showAll="0" insertBlankRow="1"/>
    <pivotField dataField="1" showAll="0" insertBlankRow="1"/>
    <pivotField dataField="1" numFmtId="1" showAll="0" insertBlankRow="1"/>
    <pivotField showAll="0" insertBlankRow="1">
      <items count="15">
        <item m="1" x="7"/>
        <item m="1" x="10"/>
        <item m="1" x="12"/>
        <item m="1" x="5"/>
        <item x="2"/>
        <item x="3"/>
        <item m="1" x="8"/>
        <item m="1" x="11"/>
        <item m="1" x="13"/>
        <item m="1" x="9"/>
        <item m="1" x="6"/>
        <item m="1" x="4"/>
        <item x="1"/>
        <item x="0"/>
        <item t="default"/>
      </items>
    </pivotField>
    <pivotField showAll="0" insertBlankRow="1"/>
    <pivotField numFmtId="9" showAll="0" insertBlankRow="1"/>
    <pivotField showAll="0" insertBlankRow="1"/>
    <pivotField showAll="0" insertBlankRow="1"/>
    <pivotField dataField="1" dragToRow="0" dragToCol="0" dragToPage="0" showAll="0" insertBlankRow="1" defaultSubtotal="0"/>
    <pivotField dragToRow="0" dragToCol="0" dragToPage="0" showAll="0" insertBlankRow="1" defaultSubtotal="0"/>
    <pivotField dragToRow="0" dragToCol="0" dragToPage="0" showAll="0" insertBlankRow="1" defaultSubtotal="0"/>
  </pivotFields>
  <rowFields count="2">
    <field x="3"/>
    <field x="2"/>
  </rowFields>
  <rowItems count="566">
    <i>
      <x/>
    </i>
    <i r="1">
      <x v="4940"/>
    </i>
    <i r="1">
      <x v="5126"/>
    </i>
    <i r="1">
      <x v="5374"/>
    </i>
    <i t="blank">
      <x/>
    </i>
    <i>
      <x v="3"/>
    </i>
    <i r="1">
      <x v="218"/>
    </i>
    <i r="1">
      <x v="245"/>
    </i>
    <i r="1">
      <x v="366"/>
    </i>
    <i r="1">
      <x v="665"/>
    </i>
    <i r="1">
      <x v="875"/>
    </i>
    <i r="1">
      <x v="1198"/>
    </i>
    <i r="1">
      <x v="1985"/>
    </i>
    <i r="1">
      <x v="2016"/>
    </i>
    <i r="1">
      <x v="2436"/>
    </i>
    <i r="1">
      <x v="2563"/>
    </i>
    <i r="1">
      <x v="3119"/>
    </i>
    <i r="1">
      <x v="4140"/>
    </i>
    <i r="1">
      <x v="4599"/>
    </i>
    <i r="1">
      <x v="4647"/>
    </i>
    <i r="1">
      <x v="5320"/>
    </i>
    <i r="1">
      <x v="5340"/>
    </i>
    <i r="1">
      <x v="5358"/>
    </i>
    <i r="1">
      <x v="5442"/>
    </i>
    <i r="1">
      <x v="5455"/>
    </i>
    <i r="1">
      <x v="5475"/>
    </i>
    <i r="1">
      <x v="5503"/>
    </i>
    <i r="1">
      <x v="5504"/>
    </i>
    <i r="1">
      <x v="5505"/>
    </i>
    <i r="1">
      <x v="5510"/>
    </i>
    <i r="1">
      <x v="5511"/>
    </i>
    <i r="1">
      <x v="5520"/>
    </i>
    <i r="1">
      <x v="5521"/>
    </i>
    <i r="1">
      <x v="5527"/>
    </i>
    <i r="1">
      <x v="5528"/>
    </i>
    <i r="1">
      <x v="5550"/>
    </i>
    <i r="1">
      <x v="5555"/>
    </i>
    <i r="1">
      <x v="5562"/>
    </i>
    <i r="1">
      <x v="5563"/>
    </i>
    <i r="1">
      <x v="5564"/>
    </i>
    <i r="1">
      <x v="5602"/>
    </i>
    <i r="1">
      <x v="5612"/>
    </i>
    <i r="1">
      <x v="5613"/>
    </i>
    <i r="1">
      <x v="5625"/>
    </i>
    <i r="1">
      <x v="5636"/>
    </i>
    <i t="blank">
      <x v="3"/>
    </i>
    <i>
      <x v="4"/>
    </i>
    <i r="1">
      <x v="4"/>
    </i>
    <i t="blank">
      <x v="4"/>
    </i>
    <i>
      <x v="5"/>
    </i>
    <i r="1">
      <x v="410"/>
    </i>
    <i r="1">
      <x v="475"/>
    </i>
    <i r="1">
      <x v="575"/>
    </i>
    <i r="1">
      <x v="650"/>
    </i>
    <i r="1">
      <x v="2158"/>
    </i>
    <i r="1">
      <x v="2799"/>
    </i>
    <i r="1">
      <x v="3015"/>
    </i>
    <i r="1">
      <x v="3074"/>
    </i>
    <i r="1">
      <x v="4110"/>
    </i>
    <i r="1">
      <x v="4292"/>
    </i>
    <i r="1">
      <x v="4540"/>
    </i>
    <i r="1">
      <x v="4641"/>
    </i>
    <i r="1">
      <x v="4722"/>
    </i>
    <i r="1">
      <x v="5176"/>
    </i>
    <i r="1">
      <x v="5207"/>
    </i>
    <i r="1">
      <x v="5260"/>
    </i>
    <i r="1">
      <x v="5351"/>
    </i>
    <i r="1">
      <x v="5352"/>
    </i>
    <i r="1">
      <x v="5353"/>
    </i>
    <i r="1">
      <x v="5354"/>
    </i>
    <i r="1">
      <x v="5355"/>
    </i>
    <i r="1">
      <x v="5371"/>
    </i>
    <i r="1">
      <x v="5372"/>
    </i>
    <i r="1">
      <x v="5393"/>
    </i>
    <i r="1">
      <x v="5394"/>
    </i>
    <i r="1">
      <x v="5418"/>
    </i>
    <i r="1">
      <x v="5419"/>
    </i>
    <i r="1">
      <x v="5420"/>
    </i>
    <i r="1">
      <x v="5421"/>
    </i>
    <i r="1">
      <x v="5422"/>
    </i>
    <i r="1">
      <x v="5423"/>
    </i>
    <i r="1">
      <x v="5426"/>
    </i>
    <i r="1">
      <x v="5427"/>
    </i>
    <i r="1">
      <x v="5447"/>
    </i>
    <i r="1">
      <x v="5448"/>
    </i>
    <i r="1">
      <x v="5449"/>
    </i>
    <i r="1">
      <x v="5450"/>
    </i>
    <i r="1">
      <x v="5451"/>
    </i>
    <i r="1">
      <x v="5478"/>
    </i>
    <i r="1">
      <x v="5479"/>
    </i>
    <i r="1">
      <x v="5480"/>
    </i>
    <i r="1">
      <x v="5481"/>
    </i>
    <i r="1">
      <x v="5482"/>
    </i>
    <i r="1">
      <x v="5491"/>
    </i>
    <i r="1">
      <x v="5492"/>
    </i>
    <i r="1">
      <x v="5493"/>
    </i>
    <i r="1">
      <x v="5513"/>
    </i>
    <i r="1">
      <x v="5517"/>
    </i>
    <i r="1">
      <x v="5535"/>
    </i>
    <i r="1">
      <x v="5536"/>
    </i>
    <i r="1">
      <x v="5537"/>
    </i>
    <i r="1">
      <x v="5538"/>
    </i>
    <i r="1">
      <x v="5539"/>
    </i>
    <i r="1">
      <x v="5557"/>
    </i>
    <i r="1">
      <x v="5558"/>
    </i>
    <i r="1">
      <x v="5559"/>
    </i>
    <i r="1">
      <x v="5560"/>
    </i>
    <i r="1">
      <x v="5561"/>
    </i>
    <i r="1">
      <x v="5594"/>
    </i>
    <i r="1">
      <x v="5595"/>
    </i>
    <i r="1">
      <x v="5596"/>
    </i>
    <i r="1">
      <x v="5597"/>
    </i>
    <i r="1">
      <x v="5598"/>
    </i>
    <i r="1">
      <x v="5599"/>
    </i>
    <i r="1">
      <x v="5608"/>
    </i>
    <i r="1">
      <x v="5609"/>
    </i>
    <i t="blank">
      <x v="5"/>
    </i>
    <i>
      <x v="6"/>
    </i>
    <i r="1">
      <x v="43"/>
    </i>
    <i r="1">
      <x v="70"/>
    </i>
    <i r="1">
      <x v="239"/>
    </i>
    <i r="1">
      <x v="366"/>
    </i>
    <i r="1">
      <x v="887"/>
    </i>
    <i r="1">
      <x v="971"/>
    </i>
    <i r="1">
      <x v="993"/>
    </i>
    <i r="1">
      <x v="1006"/>
    </i>
    <i r="1">
      <x v="1427"/>
    </i>
    <i r="1">
      <x v="1482"/>
    </i>
    <i r="1">
      <x v="2328"/>
    </i>
    <i r="1">
      <x v="2594"/>
    </i>
    <i r="1">
      <x v="3022"/>
    </i>
    <i r="1">
      <x v="3895"/>
    </i>
    <i r="1">
      <x v="4220"/>
    </i>
    <i r="1">
      <x v="4771"/>
    </i>
    <i r="1">
      <x v="4975"/>
    </i>
    <i r="1">
      <x v="5082"/>
    </i>
    <i r="1">
      <x v="5196"/>
    </i>
    <i r="1">
      <x v="5243"/>
    </i>
    <i r="1">
      <x v="5284"/>
    </i>
    <i r="1">
      <x v="5306"/>
    </i>
    <i r="1">
      <x v="5321"/>
    </i>
    <i r="1">
      <x v="5322"/>
    </i>
    <i r="1">
      <x v="5331"/>
    </i>
    <i r="1">
      <x v="5332"/>
    </i>
    <i r="1">
      <x v="5333"/>
    </i>
    <i r="1">
      <x v="5334"/>
    </i>
    <i r="1">
      <x v="5335"/>
    </i>
    <i r="1">
      <x v="5336"/>
    </i>
    <i r="1">
      <x v="5339"/>
    </i>
    <i r="1">
      <x v="5360"/>
    </i>
    <i r="1">
      <x v="5361"/>
    </i>
    <i r="1">
      <x v="5362"/>
    </i>
    <i r="1">
      <x v="5367"/>
    </i>
    <i r="1">
      <x v="5368"/>
    </i>
    <i r="1">
      <x v="5391"/>
    </i>
    <i r="1">
      <x v="5392"/>
    </i>
    <i r="1">
      <x v="5399"/>
    </i>
    <i r="1">
      <x v="5404"/>
    </i>
    <i r="1">
      <x v="5405"/>
    </i>
    <i r="1">
      <x v="5414"/>
    </i>
    <i r="1">
      <x v="5417"/>
    </i>
    <i r="1">
      <x v="5440"/>
    </i>
    <i r="1">
      <x v="5444"/>
    </i>
    <i r="1">
      <x v="5445"/>
    </i>
    <i r="1">
      <x v="5456"/>
    </i>
    <i r="1">
      <x v="5457"/>
    </i>
    <i r="1">
      <x v="5465"/>
    </i>
    <i r="1">
      <x v="5466"/>
    </i>
    <i r="1">
      <x v="5467"/>
    </i>
    <i r="1">
      <x v="5468"/>
    </i>
    <i r="1">
      <x v="5473"/>
    </i>
    <i r="1">
      <x v="5474"/>
    </i>
    <i r="1">
      <x v="5483"/>
    </i>
    <i r="1">
      <x v="5484"/>
    </i>
    <i r="1">
      <x v="5506"/>
    </i>
    <i r="1">
      <x v="5518"/>
    </i>
    <i r="1">
      <x v="5519"/>
    </i>
    <i r="1">
      <x v="5533"/>
    </i>
    <i r="1">
      <x v="5545"/>
    </i>
    <i r="1">
      <x v="5566"/>
    </i>
    <i r="1">
      <x v="5573"/>
    </i>
    <i r="1">
      <x v="5574"/>
    </i>
    <i r="1">
      <x v="5578"/>
    </i>
    <i r="1">
      <x v="5579"/>
    </i>
    <i r="1">
      <x v="5580"/>
    </i>
    <i r="1">
      <x v="5587"/>
    </i>
    <i r="1">
      <x v="5588"/>
    </i>
    <i r="1">
      <x v="5589"/>
    </i>
    <i r="1">
      <x v="5590"/>
    </i>
    <i r="1">
      <x v="5605"/>
    </i>
    <i r="1">
      <x v="5606"/>
    </i>
    <i r="1">
      <x v="5607"/>
    </i>
    <i r="1">
      <x v="5631"/>
    </i>
    <i r="1">
      <x v="5632"/>
    </i>
    <i r="1">
      <x v="5633"/>
    </i>
    <i r="1">
      <x v="5634"/>
    </i>
    <i r="1">
      <x v="5635"/>
    </i>
    <i r="1">
      <x v="5644"/>
    </i>
    <i r="1">
      <x v="5645"/>
    </i>
    <i t="blank">
      <x v="6"/>
    </i>
    <i>
      <x v="8"/>
    </i>
    <i r="1">
      <x v="304"/>
    </i>
    <i r="1">
      <x v="369"/>
    </i>
    <i r="1">
      <x v="471"/>
    </i>
    <i r="1">
      <x v="612"/>
    </i>
    <i r="1">
      <x v="876"/>
    </i>
    <i r="1">
      <x v="1135"/>
    </i>
    <i r="1">
      <x v="1276"/>
    </i>
    <i r="1">
      <x v="1286"/>
    </i>
    <i r="1">
      <x v="1514"/>
    </i>
    <i r="1">
      <x v="1645"/>
    </i>
    <i r="1">
      <x v="4138"/>
    </i>
    <i r="1">
      <x v="4578"/>
    </i>
    <i r="1">
      <x v="4704"/>
    </i>
    <i r="1">
      <x v="5126"/>
    </i>
    <i r="1">
      <x v="5246"/>
    </i>
    <i r="1">
      <x v="5269"/>
    </i>
    <i r="1">
      <x v="5270"/>
    </i>
    <i r="1">
      <x v="5342"/>
    </i>
    <i r="1">
      <x v="5343"/>
    </i>
    <i r="1">
      <x v="5373"/>
    </i>
    <i r="1">
      <x v="5388"/>
    </i>
    <i r="1">
      <x v="5396"/>
    </i>
    <i r="1">
      <x v="5397"/>
    </i>
    <i r="1">
      <x v="5398"/>
    </i>
    <i r="1">
      <x v="5424"/>
    </i>
    <i r="1">
      <x v="5452"/>
    </i>
    <i r="1">
      <x v="5453"/>
    </i>
    <i r="1">
      <x v="5454"/>
    </i>
    <i r="1">
      <x v="5485"/>
    </i>
    <i r="1">
      <x v="5486"/>
    </i>
    <i r="1">
      <x v="5487"/>
    </i>
    <i r="1">
      <x v="5540"/>
    </i>
    <i r="1">
      <x v="5541"/>
    </i>
    <i r="1">
      <x v="5571"/>
    </i>
    <i r="1">
      <x v="5572"/>
    </i>
    <i r="1">
      <x v="5601"/>
    </i>
    <i r="1">
      <x v="5628"/>
    </i>
    <i r="1">
      <x v="5637"/>
    </i>
    <i t="blank">
      <x v="8"/>
    </i>
    <i>
      <x v="9"/>
    </i>
    <i r="1">
      <x v="333"/>
    </i>
    <i r="1">
      <x v="5327"/>
    </i>
    <i r="1">
      <x v="5402"/>
    </i>
    <i r="1">
      <x v="5403"/>
    </i>
    <i r="1">
      <x v="5407"/>
    </i>
    <i r="1">
      <x v="5413"/>
    </i>
    <i r="1">
      <x v="5470"/>
    </i>
    <i r="1">
      <x v="5475"/>
    </i>
    <i r="1">
      <x v="5495"/>
    </i>
    <i r="1">
      <x v="5535"/>
    </i>
    <i r="1">
      <x v="5544"/>
    </i>
    <i r="1">
      <x v="5562"/>
    </i>
    <i r="1">
      <x v="5583"/>
    </i>
    <i r="1">
      <x v="5612"/>
    </i>
    <i t="blank">
      <x v="9"/>
    </i>
    <i>
      <x v="14"/>
    </i>
    <i r="1">
      <x v="581"/>
    </i>
    <i r="1">
      <x v="596"/>
    </i>
    <i r="1">
      <x v="1212"/>
    </i>
    <i r="1">
      <x v="3343"/>
    </i>
    <i r="1">
      <x v="5118"/>
    </i>
    <i r="1">
      <x v="5328"/>
    </i>
    <i r="1">
      <x v="5384"/>
    </i>
    <i r="1">
      <x v="5385"/>
    </i>
    <i r="1">
      <x v="5413"/>
    </i>
    <i r="1">
      <x v="5461"/>
    </i>
    <i r="1">
      <x v="5509"/>
    </i>
    <i r="1">
      <x v="5554"/>
    </i>
    <i r="1">
      <x v="5585"/>
    </i>
    <i r="1">
      <x v="5586"/>
    </i>
    <i t="blank">
      <x v="14"/>
    </i>
    <i>
      <x v="18"/>
    </i>
    <i r="1">
      <x v="1751"/>
    </i>
    <i r="1">
      <x v="2395"/>
    </i>
    <i r="1">
      <x v="4243"/>
    </i>
    <i r="1">
      <x v="4346"/>
    </i>
    <i r="1">
      <x v="5341"/>
    </i>
    <i r="1">
      <x v="5370"/>
    </i>
    <i r="1">
      <x v="5441"/>
    </i>
    <i r="1">
      <x v="5489"/>
    </i>
    <i t="blank">
      <x v="18"/>
    </i>
    <i>
      <x v="21"/>
    </i>
    <i r="1">
      <x v="99"/>
    </i>
    <i r="1">
      <x v="859"/>
    </i>
    <i r="1">
      <x v="5428"/>
    </i>
    <i r="1">
      <x v="5497"/>
    </i>
    <i r="1">
      <x v="5498"/>
    </i>
    <i r="1">
      <x v="5567"/>
    </i>
    <i r="1">
      <x v="5611"/>
    </i>
    <i t="blank">
      <x v="21"/>
    </i>
    <i>
      <x v="22"/>
    </i>
    <i r="1">
      <x v="5347"/>
    </i>
    <i r="1">
      <x v="5376"/>
    </i>
    <i r="1">
      <x v="5378"/>
    </i>
    <i r="1">
      <x v="5575"/>
    </i>
    <i t="blank">
      <x v="22"/>
    </i>
    <i>
      <x v="23"/>
    </i>
    <i r="1">
      <x v="612"/>
    </i>
    <i r="1">
      <x v="975"/>
    </i>
    <i r="1">
      <x v="1394"/>
    </i>
    <i r="1">
      <x v="1801"/>
    </i>
    <i r="1">
      <x v="2180"/>
    </i>
    <i r="1">
      <x v="2328"/>
    </i>
    <i r="1">
      <x v="3955"/>
    </i>
    <i r="1">
      <x v="4143"/>
    </i>
    <i r="1">
      <x v="4566"/>
    </i>
    <i r="1">
      <x v="4653"/>
    </i>
    <i r="1">
      <x v="4774"/>
    </i>
    <i r="1">
      <x v="4775"/>
    </i>
    <i r="1">
      <x v="4797"/>
    </i>
    <i r="1">
      <x v="4835"/>
    </i>
    <i r="1">
      <x v="4840"/>
    </i>
    <i r="1">
      <x v="5258"/>
    </i>
    <i r="1">
      <x v="5310"/>
    </i>
    <i r="1">
      <x v="5316"/>
    </i>
    <i r="1">
      <x v="5317"/>
    </i>
    <i r="1">
      <x v="5318"/>
    </i>
    <i r="1">
      <x v="5319"/>
    </i>
    <i r="1">
      <x v="5344"/>
    </i>
    <i r="1">
      <x v="5345"/>
    </i>
    <i r="1">
      <x v="5346"/>
    </i>
    <i r="1">
      <x v="5379"/>
    </i>
    <i r="1">
      <x v="5380"/>
    </i>
    <i r="1">
      <x v="5381"/>
    </i>
    <i r="1">
      <x v="5415"/>
    </i>
    <i r="1">
      <x v="5416"/>
    </i>
    <i r="1">
      <x v="5432"/>
    </i>
    <i r="1">
      <x v="5433"/>
    </i>
    <i r="1">
      <x v="5434"/>
    </i>
    <i r="1">
      <x v="5435"/>
    </i>
    <i r="1">
      <x v="5436"/>
    </i>
    <i r="1">
      <x v="5437"/>
    </i>
    <i r="1">
      <x v="5438"/>
    </i>
    <i r="1">
      <x v="5458"/>
    </i>
    <i r="1">
      <x v="5471"/>
    </i>
    <i r="1">
      <x v="5472"/>
    </i>
    <i r="1">
      <x v="5492"/>
    </i>
    <i r="1">
      <x v="5499"/>
    </i>
    <i r="1">
      <x v="5500"/>
    </i>
    <i r="1">
      <x v="5501"/>
    </i>
    <i r="1">
      <x v="5502"/>
    </i>
    <i r="1">
      <x v="5522"/>
    </i>
    <i r="1">
      <x v="5523"/>
    </i>
    <i r="1">
      <x v="5524"/>
    </i>
    <i r="1">
      <x v="5525"/>
    </i>
    <i r="1">
      <x v="5530"/>
    </i>
    <i r="1">
      <x v="5531"/>
    </i>
    <i r="1">
      <x v="5551"/>
    </i>
    <i r="1">
      <x v="5552"/>
    </i>
    <i r="1">
      <x v="5568"/>
    </i>
    <i r="1">
      <x v="5569"/>
    </i>
    <i r="1">
      <x v="5570"/>
    </i>
    <i r="1">
      <x v="5584"/>
    </i>
    <i r="1">
      <x v="5615"/>
    </i>
    <i r="1">
      <x v="5616"/>
    </i>
    <i r="1">
      <x v="5617"/>
    </i>
    <i r="1">
      <x v="5618"/>
    </i>
    <i t="blank">
      <x v="23"/>
    </i>
    <i>
      <x v="26"/>
    </i>
    <i r="1">
      <x v="5600"/>
    </i>
    <i r="1">
      <x v="5646"/>
    </i>
    <i t="blank">
      <x v="26"/>
    </i>
    <i>
      <x v="29"/>
    </i>
    <i r="1">
      <x v="77"/>
    </i>
    <i r="1">
      <x v="333"/>
    </i>
    <i r="1">
      <x v="1239"/>
    </i>
    <i r="1">
      <x v="2587"/>
    </i>
    <i r="1">
      <x v="5369"/>
    </i>
    <i r="1">
      <x v="5389"/>
    </i>
    <i r="1">
      <x v="5390"/>
    </i>
    <i r="1">
      <x v="5463"/>
    </i>
    <i r="1">
      <x v="5464"/>
    </i>
    <i r="1">
      <x v="5626"/>
    </i>
    <i t="blank">
      <x v="29"/>
    </i>
    <i>
      <x v="32"/>
    </i>
    <i r="1">
      <x v="419"/>
    </i>
    <i r="1">
      <x v="5593"/>
    </i>
    <i t="blank">
      <x v="32"/>
    </i>
    <i>
      <x v="38"/>
    </i>
    <i r="1">
      <x v="5475"/>
    </i>
    <i t="blank">
      <x v="38"/>
    </i>
    <i>
      <x v="41"/>
    </i>
    <i r="1">
      <x v="672"/>
    </i>
    <i r="1">
      <x v="2519"/>
    </i>
    <i r="1">
      <x v="3377"/>
    </i>
    <i r="1">
      <x v="4438"/>
    </i>
    <i r="1">
      <x v="5237"/>
    </i>
    <i r="1">
      <x v="5287"/>
    </i>
    <i r="1">
      <x v="5312"/>
    </i>
    <i r="1">
      <x v="5359"/>
    </i>
    <i r="1">
      <x v="5366"/>
    </i>
    <i r="1">
      <x v="5534"/>
    </i>
    <i r="1">
      <x v="5556"/>
    </i>
    <i r="1">
      <x v="5604"/>
    </i>
    <i r="1">
      <x v="5630"/>
    </i>
    <i t="blank">
      <x v="41"/>
    </i>
    <i>
      <x v="45"/>
    </i>
    <i r="1">
      <x v="165"/>
    </i>
    <i r="1">
      <x v="5408"/>
    </i>
    <i t="blank">
      <x v="45"/>
    </i>
    <i>
      <x v="46"/>
    </i>
    <i r="1">
      <x v="699"/>
    </i>
    <i r="1">
      <x v="715"/>
    </i>
    <i r="1">
      <x v="931"/>
    </i>
    <i r="1">
      <x v="992"/>
    </i>
    <i r="1">
      <x v="2682"/>
    </i>
    <i r="1">
      <x v="3217"/>
    </i>
    <i r="1">
      <x v="5363"/>
    </i>
    <i r="1">
      <x v="5400"/>
    </i>
    <i r="1">
      <x v="5430"/>
    </i>
    <i r="1">
      <x v="5460"/>
    </i>
    <i r="1">
      <x v="5526"/>
    </i>
    <i r="1">
      <x v="5532"/>
    </i>
    <i r="1">
      <x v="5619"/>
    </i>
    <i r="1">
      <x v="5638"/>
    </i>
    <i r="1">
      <x v="5639"/>
    </i>
    <i t="blank">
      <x v="46"/>
    </i>
    <i>
      <x v="51"/>
    </i>
    <i r="1">
      <x v="5348"/>
    </i>
    <i r="1">
      <x v="5640"/>
    </i>
    <i t="blank">
      <x v="51"/>
    </i>
    <i>
      <x v="52"/>
    </i>
    <i r="1">
      <x v="76"/>
    </i>
    <i r="1">
      <x v="2496"/>
    </i>
    <i r="1">
      <x v="2782"/>
    </i>
    <i r="1">
      <x v="2869"/>
    </i>
    <i r="1">
      <x v="3436"/>
    </i>
    <i r="1">
      <x v="4414"/>
    </i>
    <i r="1">
      <x v="5113"/>
    </i>
    <i r="1">
      <x v="5276"/>
    </i>
    <i r="1">
      <x v="5329"/>
    </i>
    <i r="1">
      <x v="5330"/>
    </i>
    <i r="1">
      <x v="5377"/>
    </i>
    <i r="1">
      <x v="5386"/>
    </i>
    <i r="1">
      <x v="5395"/>
    </i>
    <i r="1">
      <x v="5401"/>
    </i>
    <i r="1">
      <x v="5411"/>
    </i>
    <i r="1">
      <x v="5412"/>
    </i>
    <i r="1">
      <x v="5425"/>
    </i>
    <i r="1">
      <x v="5429"/>
    </i>
    <i r="1">
      <x v="5459"/>
    </i>
    <i r="1">
      <x v="5462"/>
    </i>
    <i r="1">
      <x v="5476"/>
    </i>
    <i r="1">
      <x v="5477"/>
    </i>
    <i r="1">
      <x v="5488"/>
    </i>
    <i r="1">
      <x v="5529"/>
    </i>
    <i r="1">
      <x v="5543"/>
    </i>
    <i r="1">
      <x v="5591"/>
    </i>
    <i r="1">
      <x v="5614"/>
    </i>
    <i r="1">
      <x v="5647"/>
    </i>
    <i t="blank">
      <x v="52"/>
    </i>
    <i>
      <x v="62"/>
    </i>
    <i r="1">
      <x v="4971"/>
    </i>
    <i r="1">
      <x v="5546"/>
    </i>
    <i t="blank">
      <x v="62"/>
    </i>
    <i>
      <x v="66"/>
    </i>
    <i r="1">
      <x v="5406"/>
    </i>
    <i r="1">
      <x v="5490"/>
    </i>
    <i t="blank">
      <x v="66"/>
    </i>
    <i>
      <x v="69"/>
    </i>
    <i r="1">
      <x v="5365"/>
    </i>
    <i r="1">
      <x v="5431"/>
    </i>
    <i t="blank">
      <x v="69"/>
    </i>
    <i>
      <x v="72"/>
    </i>
    <i r="1">
      <x v="1335"/>
    </i>
    <i r="1">
      <x v="3493"/>
    </i>
    <i r="1">
      <x v="3918"/>
    </i>
    <i r="1">
      <x v="5095"/>
    </i>
    <i r="1">
      <x v="5123"/>
    </i>
    <i r="1">
      <x v="5337"/>
    </i>
    <i r="1">
      <x v="5338"/>
    </i>
    <i r="1">
      <x v="5382"/>
    </i>
    <i r="1">
      <x v="5443"/>
    </i>
    <i r="1">
      <x v="5464"/>
    </i>
    <i r="1">
      <x v="5508"/>
    </i>
    <i r="1">
      <x v="5548"/>
    </i>
    <i r="1">
      <x v="5549"/>
    </i>
    <i r="1">
      <x v="5553"/>
    </i>
    <i r="1">
      <x v="5581"/>
    </i>
    <i r="1">
      <x v="5627"/>
    </i>
    <i t="blank">
      <x v="72"/>
    </i>
    <i>
      <x v="73"/>
    </i>
    <i r="1">
      <x v="5251"/>
    </i>
    <i r="1">
      <x v="5348"/>
    </i>
    <i r="1">
      <x v="5357"/>
    </i>
    <i r="1">
      <x v="5446"/>
    </i>
    <i r="1">
      <x v="5469"/>
    </i>
    <i r="1">
      <x v="5542"/>
    </i>
    <i r="1">
      <x v="5582"/>
    </i>
    <i t="blank">
      <x v="73"/>
    </i>
    <i>
      <x v="75"/>
    </i>
    <i r="1">
      <x v="5356"/>
    </i>
    <i r="1">
      <x v="5375"/>
    </i>
    <i t="blank">
      <x v="75"/>
    </i>
    <i>
      <x v="76"/>
    </i>
    <i r="1">
      <x v="5212"/>
    </i>
    <i t="blank">
      <x v="76"/>
    </i>
    <i>
      <x v="77"/>
    </i>
    <i r="1">
      <x v="5326"/>
    </i>
    <i t="blank">
      <x v="77"/>
    </i>
    <i>
      <x v="78"/>
    </i>
    <i r="1">
      <x v="672"/>
    </i>
    <i r="1">
      <x v="699"/>
    </i>
    <i r="1">
      <x v="2835"/>
    </i>
    <i r="1">
      <x v="5383"/>
    </i>
    <i r="1">
      <x v="5387"/>
    </i>
    <i r="1">
      <x v="5439"/>
    </i>
    <i r="1">
      <x v="5507"/>
    </i>
    <i t="blank">
      <x v="78"/>
    </i>
    <i>
      <x v="80"/>
    </i>
    <i r="1">
      <x v="869"/>
    </i>
    <i r="1">
      <x v="1125"/>
    </i>
    <i r="1">
      <x v="1173"/>
    </i>
    <i r="1">
      <x v="1256"/>
    </i>
    <i r="1">
      <x v="4641"/>
    </i>
    <i r="1">
      <x v="5237"/>
    </i>
    <i r="1">
      <x v="5314"/>
    </i>
    <i r="1">
      <x v="5320"/>
    </i>
    <i r="1">
      <x v="5323"/>
    </i>
    <i r="1">
      <x v="5324"/>
    </i>
    <i r="1">
      <x v="5325"/>
    </i>
    <i r="1">
      <x v="5349"/>
    </i>
    <i r="1">
      <x v="5350"/>
    </i>
    <i r="1">
      <x v="5364"/>
    </i>
    <i r="1">
      <x v="5395"/>
    </i>
    <i r="1">
      <x v="5408"/>
    </i>
    <i r="1">
      <x v="5409"/>
    </i>
    <i r="1">
      <x v="5410"/>
    </i>
    <i r="1">
      <x v="5476"/>
    </i>
    <i r="1">
      <x v="5494"/>
    </i>
    <i r="1">
      <x v="5495"/>
    </i>
    <i r="1">
      <x v="5496"/>
    </i>
    <i r="1">
      <x v="5512"/>
    </i>
    <i r="1">
      <x v="5547"/>
    </i>
    <i r="1">
      <x v="5565"/>
    </i>
    <i r="1">
      <x v="5566"/>
    </i>
    <i r="1">
      <x v="5603"/>
    </i>
    <i r="1">
      <x v="5620"/>
    </i>
    <i r="1">
      <x v="5629"/>
    </i>
    <i r="1">
      <x v="5642"/>
    </i>
    <i r="1">
      <x v="5643"/>
    </i>
    <i t="blank">
      <x v="80"/>
    </i>
    <i>
      <x v="81"/>
    </i>
    <i r="1">
      <x v="2684"/>
    </i>
    <i r="1">
      <x v="5418"/>
    </i>
    <i r="1">
      <x v="5610"/>
    </i>
    <i t="blank">
      <x v="81"/>
    </i>
    <i>
      <x v="82"/>
    </i>
    <i r="1">
      <x v="5514"/>
    </i>
    <i r="1">
      <x v="5515"/>
    </i>
    <i r="1">
      <x v="5516"/>
    </i>
    <i r="1">
      <x v="5517"/>
    </i>
    <i t="blank">
      <x v="82"/>
    </i>
    <i>
      <x v="83"/>
    </i>
    <i r="1">
      <x v="466"/>
    </i>
    <i r="1">
      <x v="5576"/>
    </i>
    <i r="1">
      <x v="5577"/>
    </i>
    <i r="1">
      <x v="5592"/>
    </i>
    <i r="1">
      <x v="5621"/>
    </i>
    <i r="1">
      <x v="5622"/>
    </i>
    <i r="1">
      <x v="5623"/>
    </i>
    <i r="1">
      <x v="5624"/>
    </i>
    <i r="1">
      <x v="5641"/>
    </i>
    <i t="blank">
      <x v="83"/>
    </i>
    <i t="grand">
      <x/>
    </i>
  </rowItems>
  <colFields count="1">
    <field x="-2"/>
  </colFields>
  <colItems count="8">
    <i>
      <x/>
    </i>
    <i i="1">
      <x v="1"/>
    </i>
    <i i="2">
      <x v="2"/>
    </i>
    <i i="3">
      <x v="3"/>
    </i>
    <i i="4">
      <x v="4"/>
    </i>
    <i i="5">
      <x v="5"/>
    </i>
    <i i="6">
      <x v="6"/>
    </i>
    <i i="7">
      <x v="7"/>
    </i>
  </colItems>
  <dataFields count="8">
    <dataField name=" gross income" fld="6" baseField="3" baseItem="1"/>
    <dataField name=" cash pay" fld="7" baseField="3" baseItem="1"/>
    <dataField name=" visa pay" fld="8" baseField="3" baseItem="1"/>
    <dataField name="comission payed" fld="9" baseField="3" baseItem="0"/>
    <dataField name=" com pay" fld="11" baseField="3" baseItem="1"/>
    <dataField name=" net cash income" fld="12" baseField="3" baseItem="1"/>
    <dataField name=" net income" fld="13" baseField="3" baseItem="0"/>
    <dataField name=" taafi" fld="19" baseField="3" baseItem="0"/>
  </dataFields>
  <formats count="48">
    <format dxfId="193">
      <pivotArea type="all" dataOnly="0" outline="0" fieldPosition="0"/>
    </format>
    <format dxfId="192">
      <pivotArea outline="0" collapsedLevelsAreSubtotals="1" fieldPosition="0"/>
    </format>
    <format dxfId="191">
      <pivotArea field="3" type="button" dataOnly="0" labelOnly="1" outline="0" axis="axisRow" fieldPosition="0"/>
    </format>
    <format dxfId="190">
      <pivotArea dataOnly="0" labelOnly="1" fieldPosition="0">
        <references count="1">
          <reference field="3" count="0"/>
        </references>
      </pivotArea>
    </format>
    <format dxfId="189">
      <pivotArea dataOnly="0" labelOnly="1" grandRow="1" outline="0" fieldPosition="0"/>
    </format>
    <format dxfId="188">
      <pivotArea dataOnly="0" labelOnly="1" fieldPosition="0">
        <references count="2">
          <reference field="2" count="1">
            <x v="16"/>
          </reference>
          <reference field="3" count="1" selected="0">
            <x v="1"/>
          </reference>
        </references>
      </pivotArea>
    </format>
    <format dxfId="187">
      <pivotArea dataOnly="0" labelOnly="1" fieldPosition="0">
        <references count="2">
          <reference field="2" count="4">
            <x v="5"/>
            <x v="6"/>
            <x v="7"/>
            <x v="8"/>
          </reference>
          <reference field="3" count="1" selected="0">
            <x v="2"/>
          </reference>
        </references>
      </pivotArea>
    </format>
    <format dxfId="186">
      <pivotArea dataOnly="0" labelOnly="1" fieldPosition="0">
        <references count="2">
          <reference field="2" count="2">
            <x v="12"/>
            <x v="13"/>
          </reference>
          <reference field="3" count="1" selected="0">
            <x v="3"/>
          </reference>
        </references>
      </pivotArea>
    </format>
    <format dxfId="185">
      <pivotArea dataOnly="0" labelOnly="1" fieldPosition="0">
        <references count="2">
          <reference field="2" count="1">
            <x v="4"/>
          </reference>
          <reference field="3" count="1" selected="0">
            <x v="4"/>
          </reference>
        </references>
      </pivotArea>
    </format>
    <format dxfId="184">
      <pivotArea dataOnly="0" labelOnly="1" fieldPosition="0">
        <references count="2">
          <reference field="2" count="3">
            <x v="9"/>
            <x v="10"/>
            <x v="11"/>
          </reference>
          <reference field="3" count="1" selected="0">
            <x v="5"/>
          </reference>
        </references>
      </pivotArea>
    </format>
    <format dxfId="183">
      <pivotArea dataOnly="0" labelOnly="1" fieldPosition="0">
        <references count="2">
          <reference field="2" count="2">
            <x v="14"/>
            <x v="15"/>
          </reference>
          <reference field="3" count="1" selected="0">
            <x v="6"/>
          </reference>
        </references>
      </pivotArea>
    </format>
    <format dxfId="182">
      <pivotArea dataOnly="0" labelOnly="1" fieldPosition="0">
        <references count="2">
          <reference field="2" count="1">
            <x v="17"/>
          </reference>
          <reference field="3" count="1" selected="0">
            <x v="7"/>
          </reference>
        </references>
      </pivotArea>
    </format>
    <format dxfId="181">
      <pivotArea dataOnly="0" labelOnly="1" fieldPosition="0">
        <references count="2">
          <reference field="2" count="4">
            <x v="18"/>
            <x v="19"/>
            <x v="20"/>
            <x v="21"/>
          </reference>
          <reference field="3" count="1" selected="0">
            <x v="8"/>
          </reference>
        </references>
      </pivotArea>
    </format>
    <format dxfId="180">
      <pivotArea dataOnly="0" labelOnly="1" fieldPosition="0">
        <references count="2">
          <reference field="2" count="1">
            <x v="22"/>
          </reference>
          <reference field="3" count="1" selected="0">
            <x v="9"/>
          </reference>
        </references>
      </pivotArea>
    </format>
    <format dxfId="179">
      <pivotArea dataOnly="0" labelOnly="1" outline="0" fieldPosition="0">
        <references count="1">
          <reference field="4294967294" count="4">
            <x v="0"/>
            <x v="3"/>
            <x v="4"/>
            <x v="6"/>
          </reference>
        </references>
      </pivotArea>
    </format>
    <format dxfId="178">
      <pivotArea type="all" dataOnly="0" outline="0" fieldPosition="0"/>
    </format>
    <format dxfId="177">
      <pivotArea outline="0" collapsedLevelsAreSubtotals="1" fieldPosition="0"/>
    </format>
    <format dxfId="176">
      <pivotArea field="3" type="button" dataOnly="0" labelOnly="1" outline="0" axis="axisRow" fieldPosition="0"/>
    </format>
    <format dxfId="175">
      <pivotArea dataOnly="0" labelOnly="1" fieldPosition="0">
        <references count="1">
          <reference field="3" count="0"/>
        </references>
      </pivotArea>
    </format>
    <format dxfId="174">
      <pivotArea dataOnly="0" labelOnly="1" grandRow="1" outline="0" fieldPosition="0"/>
    </format>
    <format dxfId="173">
      <pivotArea dataOnly="0" labelOnly="1" fieldPosition="0">
        <references count="2">
          <reference field="2" count="1">
            <x v="16"/>
          </reference>
          <reference field="3" count="1" selected="0">
            <x v="1"/>
          </reference>
        </references>
      </pivotArea>
    </format>
    <format dxfId="172">
      <pivotArea dataOnly="0" labelOnly="1" fieldPosition="0">
        <references count="2">
          <reference field="2" count="4">
            <x v="5"/>
            <x v="6"/>
            <x v="7"/>
            <x v="8"/>
          </reference>
          <reference field="3" count="1" selected="0">
            <x v="2"/>
          </reference>
        </references>
      </pivotArea>
    </format>
    <format dxfId="171">
      <pivotArea dataOnly="0" labelOnly="1" fieldPosition="0">
        <references count="2">
          <reference field="2" count="2">
            <x v="12"/>
            <x v="13"/>
          </reference>
          <reference field="3" count="1" selected="0">
            <x v="3"/>
          </reference>
        </references>
      </pivotArea>
    </format>
    <format dxfId="170">
      <pivotArea dataOnly="0" labelOnly="1" fieldPosition="0">
        <references count="2">
          <reference field="2" count="1">
            <x v="4"/>
          </reference>
          <reference field="3" count="1" selected="0">
            <x v="4"/>
          </reference>
        </references>
      </pivotArea>
    </format>
    <format dxfId="169">
      <pivotArea dataOnly="0" labelOnly="1" fieldPosition="0">
        <references count="2">
          <reference field="2" count="3">
            <x v="9"/>
            <x v="10"/>
            <x v="11"/>
          </reference>
          <reference field="3" count="1" selected="0">
            <x v="5"/>
          </reference>
        </references>
      </pivotArea>
    </format>
    <format dxfId="168">
      <pivotArea dataOnly="0" labelOnly="1" fieldPosition="0">
        <references count="2">
          <reference field="2" count="2">
            <x v="14"/>
            <x v="15"/>
          </reference>
          <reference field="3" count="1" selected="0">
            <x v="6"/>
          </reference>
        </references>
      </pivotArea>
    </format>
    <format dxfId="167">
      <pivotArea dataOnly="0" labelOnly="1" fieldPosition="0">
        <references count="2">
          <reference field="2" count="1">
            <x v="17"/>
          </reference>
          <reference field="3" count="1" selected="0">
            <x v="7"/>
          </reference>
        </references>
      </pivotArea>
    </format>
    <format dxfId="166">
      <pivotArea dataOnly="0" labelOnly="1" fieldPosition="0">
        <references count="2">
          <reference field="2" count="4">
            <x v="18"/>
            <x v="19"/>
            <x v="20"/>
            <x v="21"/>
          </reference>
          <reference field="3" count="1" selected="0">
            <x v="8"/>
          </reference>
        </references>
      </pivotArea>
    </format>
    <format dxfId="165">
      <pivotArea dataOnly="0" labelOnly="1" fieldPosition="0">
        <references count="2">
          <reference field="2" count="1">
            <x v="22"/>
          </reference>
          <reference field="3" count="1" selected="0">
            <x v="9"/>
          </reference>
        </references>
      </pivotArea>
    </format>
    <format dxfId="164">
      <pivotArea dataOnly="0" labelOnly="1" outline="0" fieldPosition="0">
        <references count="1">
          <reference field="4294967294" count="4">
            <x v="0"/>
            <x v="3"/>
            <x v="4"/>
            <x v="6"/>
          </reference>
        </references>
      </pivotArea>
    </format>
    <format dxfId="163">
      <pivotArea grandRow="1" outline="0" collapsedLevelsAreSubtotals="1" fieldPosition="0"/>
    </format>
    <format dxfId="162">
      <pivotArea dataOnly="0" labelOnly="1" grandRow="1" outline="0" fieldPosition="0"/>
    </format>
    <format dxfId="161">
      <pivotArea dataOnly="0" labelOnly="1" fieldPosition="0">
        <references count="1">
          <reference field="3" count="0"/>
        </references>
      </pivotArea>
    </format>
    <format dxfId="160">
      <pivotArea dataOnly="0" fieldPosition="0">
        <references count="1">
          <reference field="3" count="1">
            <x v="0"/>
          </reference>
        </references>
      </pivotArea>
    </format>
    <format dxfId="159">
      <pivotArea dataOnly="0" fieldPosition="0">
        <references count="1">
          <reference field="3" count="1">
            <x v="1"/>
          </reference>
        </references>
      </pivotArea>
    </format>
    <format dxfId="158">
      <pivotArea collapsedLevelsAreSubtotals="1" fieldPosition="0">
        <references count="1">
          <reference field="3" count="1">
            <x v="1"/>
          </reference>
        </references>
      </pivotArea>
    </format>
    <format dxfId="157">
      <pivotArea collapsedLevelsAreSubtotals="1" fieldPosition="0">
        <references count="1">
          <reference field="3" count="1">
            <x v="0"/>
          </reference>
        </references>
      </pivotArea>
    </format>
    <format dxfId="156">
      <pivotArea field="3" type="button" dataOnly="0" labelOnly="1" outline="0" axis="axisRow" fieldPosition="0"/>
    </format>
    <format dxfId="155">
      <pivotArea dataOnly="0" labelOnly="1" outline="0" fieldPosition="0">
        <references count="1">
          <reference field="4294967294" count="8">
            <x v="0"/>
            <x v="1"/>
            <x v="2"/>
            <x v="3"/>
            <x v="4"/>
            <x v="5"/>
            <x v="6"/>
            <x v="7"/>
          </reference>
        </references>
      </pivotArea>
    </format>
    <format dxfId="154">
      <pivotArea dataOnly="0" labelOnly="1" outline="0" fieldPosition="0">
        <references count="1">
          <reference field="4294967294" count="3">
            <x v="0"/>
            <x v="1"/>
            <x v="2"/>
          </reference>
        </references>
      </pivotArea>
    </format>
    <format dxfId="153">
      <pivotArea dataOnly="0" labelOnly="1" outline="0" fieldPosition="0">
        <references count="1">
          <reference field="4294967294" count="3">
            <x v="0"/>
            <x v="1"/>
            <x v="2"/>
          </reference>
        </references>
      </pivotArea>
    </format>
    <format dxfId="152">
      <pivotArea dataOnly="0" labelOnly="1" outline="0" fieldPosition="0">
        <references count="1">
          <reference field="4294967294" count="3">
            <x v="0"/>
            <x v="1"/>
            <x v="2"/>
          </reference>
        </references>
      </pivotArea>
    </format>
    <format dxfId="151">
      <pivotArea dataOnly="0" labelOnly="1" outline="0" fieldPosition="0">
        <references count="1">
          <reference field="4294967294" count="2">
            <x v="3"/>
            <x v="4"/>
          </reference>
        </references>
      </pivotArea>
    </format>
    <format dxfId="150">
      <pivotArea dataOnly="0" labelOnly="1" outline="0" fieldPosition="0">
        <references count="1">
          <reference field="4294967294" count="2">
            <x v="3"/>
            <x v="4"/>
          </reference>
        </references>
      </pivotArea>
    </format>
    <format dxfId="149">
      <pivotArea dataOnly="0" labelOnly="1" outline="0" fieldPosition="0">
        <references count="1">
          <reference field="4294967294" count="2">
            <x v="5"/>
            <x v="6"/>
          </reference>
        </references>
      </pivotArea>
    </format>
    <format dxfId="148">
      <pivotArea dataOnly="0" labelOnly="1" outline="0" fieldPosition="0">
        <references count="1">
          <reference field="4294967294" count="2">
            <x v="5"/>
            <x v="6"/>
          </reference>
        </references>
      </pivotArea>
    </format>
    <format dxfId="147">
      <pivotArea dataOnly="0" labelOnly="1" outline="0" fieldPosition="0">
        <references count="1">
          <reference field="4294967294" count="2">
            <x v="5"/>
            <x v="6"/>
          </reference>
        </references>
      </pivotArea>
    </format>
    <format dxfId="146">
      <pivotArea dataOnly="0" labelOnly="1" outline="0" fieldPosition="0">
        <references count="1">
          <reference field="4294967294" count="2">
            <x v="5"/>
            <x v="6"/>
          </reference>
        </references>
      </pivotArea>
    </format>
  </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DA930F-737F-4658-8E5A-095D4E81D32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335" firstHeaderRow="1" firstDataRow="2" firstDataCol="1"/>
  <pivotFields count="22">
    <pivotField numFmtId="1" showAll="0" insertBlankRow="1"/>
    <pivotField axis="axisRow" numFmtId="164" showAll="0" insertBlankRow="1">
      <items count="645">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15"/>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87"/>
        <item m="1" x="616"/>
        <item m="1" x="61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86"/>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insertBlankRow="1"/>
    <pivotField axis="axisRow" showAll="0" insertBlankRow="1">
      <items count="85">
        <item x="16"/>
        <item m="1" x="60"/>
        <item x="24"/>
        <item m="1" x="58"/>
        <item m="1" x="43"/>
        <item x="4"/>
        <item x="12"/>
        <item x="3"/>
        <item m="1" x="66"/>
        <item m="1" x="61"/>
        <item x="8"/>
        <item m="1" x="44"/>
        <item m="1" x="59"/>
        <item x="33"/>
        <item x="9"/>
        <item m="1" x="67"/>
        <item m="1" x="68"/>
        <item m="1" x="46"/>
        <item x="11"/>
        <item m="1" x="69"/>
        <item m="1" x="45"/>
        <item x="27"/>
        <item x="13"/>
        <item x="1"/>
        <item m="1" x="70"/>
        <item m="1" x="53"/>
        <item x="32"/>
        <item m="1" x="71"/>
        <item m="1" x="72"/>
        <item x="22"/>
        <item m="1" x="50"/>
        <item m="1" x="62"/>
        <item x="23"/>
        <item m="1" x="63"/>
        <item m="1" x="64"/>
        <item m="1" x="65"/>
        <item m="1" x="35"/>
        <item m="1" x="83"/>
        <item x="29"/>
        <item m="1" x="73"/>
        <item m="1" x="74"/>
        <item x="2"/>
        <item m="1" x="75"/>
        <item m="1" x="54"/>
        <item m="1" x="76"/>
        <item x="15"/>
        <item x="19"/>
        <item m="1" x="77"/>
        <item m="1" x="48"/>
        <item m="1" x="47"/>
        <item m="1" x="38"/>
        <item x="14"/>
        <item x="6"/>
        <item m="1" x="37"/>
        <item m="1" x="78"/>
        <item m="1" x="79"/>
        <item m="1" x="80"/>
        <item m="1" x="81"/>
        <item m="1" x="82"/>
        <item m="1" x="49"/>
        <item m="1" x="51"/>
        <item m="1" x="52"/>
        <item x="26"/>
        <item m="1" x="56"/>
        <item m="1" x="57"/>
        <item m="1" x="40"/>
        <item x="25"/>
        <item m="1" x="36"/>
        <item m="1" x="34"/>
        <item x="21"/>
        <item m="1" x="41"/>
        <item m="1" x="55"/>
        <item x="10"/>
        <item x="18"/>
        <item m="1" x="39"/>
        <item x="17"/>
        <item x="0"/>
        <item x="7"/>
        <item x="20"/>
        <item m="1" x="42"/>
        <item x="5"/>
        <item x="28"/>
        <item x="30"/>
        <item x="31"/>
        <item t="default"/>
      </items>
    </pivotField>
    <pivotField axis="axisCol" dataField="1" showAll="0" insertBlankRow="1" countASubtotal="1">
      <items count="7">
        <item x="1"/>
        <item x="2"/>
        <item m="1" x="5"/>
        <item x="3"/>
        <item x="4"/>
        <item x="0"/>
        <item t="countA"/>
      </items>
    </pivotField>
    <pivotField showAll="0" insertBlankRow="1"/>
    <pivotField showAll="0" insertBlankRow="1"/>
    <pivotField numFmtId="1" showAll="0" insertBlankRow="1"/>
    <pivotField showAll="0" insertBlankRow="1"/>
    <pivotField showAll="0" insertBlankRow="1"/>
    <pivotField showAll="0" insertBlankRow="1"/>
    <pivotField showAll="0" insertBlankRow="1"/>
    <pivotField showAll="0" insertBlankRow="1"/>
    <pivotField numFmtId="1" showAll="0" insertBlankRow="1"/>
    <pivotField showAll="0" insertBlankRow="1"/>
    <pivotField showAll="0" insertBlankRow="1"/>
    <pivotField numFmtId="9" showAll="0" insertBlankRow="1"/>
    <pivotField showAll="0" insertBlankRow="1"/>
    <pivotField showAll="0" insertBlankRow="1"/>
    <pivotField dragToRow="0" dragToCol="0" dragToPage="0" showAll="0" insertBlankRow="1" defaultSubtotal="0"/>
    <pivotField dragToRow="0" dragToCol="0" dragToPage="0" showAll="0" insertBlankRow="1" defaultSubtotal="0"/>
    <pivotField dragToRow="0" dragToCol="0" dragToPage="0" showAll="0" insertBlankRow="1" defaultSubtotal="0"/>
  </pivotFields>
  <rowFields count="2">
    <field x="3"/>
    <field x="1"/>
  </rowFields>
  <rowItems count="331">
    <i>
      <x/>
    </i>
    <i r="1">
      <x v="612"/>
    </i>
    <i r="1">
      <x v="614"/>
    </i>
    <i r="1">
      <x v="617"/>
    </i>
    <i r="1">
      <x v="620"/>
    </i>
    <i r="1">
      <x v="621"/>
    </i>
    <i r="1">
      <x v="623"/>
    </i>
    <i r="1">
      <x v="626"/>
    </i>
    <i r="1">
      <x v="627"/>
    </i>
    <i r="1">
      <x v="629"/>
    </i>
    <i r="1">
      <x v="632"/>
    </i>
    <i r="1">
      <x v="635"/>
    </i>
    <i r="1">
      <x v="638"/>
    </i>
    <i r="1">
      <x v="639"/>
    </i>
    <i r="1">
      <x v="641"/>
    </i>
    <i t="blank">
      <x/>
    </i>
    <i>
      <x v="2"/>
    </i>
    <i r="1">
      <x v="614"/>
    </i>
    <i r="1">
      <x v="617"/>
    </i>
    <i r="1">
      <x v="635"/>
    </i>
    <i t="blank">
      <x v="2"/>
    </i>
    <i>
      <x v="5"/>
    </i>
    <i r="1">
      <x v="609"/>
    </i>
    <i r="1">
      <x v="610"/>
    </i>
    <i r="1">
      <x v="611"/>
    </i>
    <i r="1">
      <x v="613"/>
    </i>
    <i r="1">
      <x v="614"/>
    </i>
    <i r="1">
      <x v="615"/>
    </i>
    <i r="1">
      <x v="616"/>
    </i>
    <i r="1">
      <x v="617"/>
    </i>
    <i r="1">
      <x v="618"/>
    </i>
    <i r="1">
      <x v="619"/>
    </i>
    <i r="1">
      <x v="620"/>
    </i>
    <i r="1">
      <x v="621"/>
    </i>
    <i r="1">
      <x v="622"/>
    </i>
    <i r="1">
      <x v="623"/>
    </i>
    <i r="1">
      <x v="624"/>
    </i>
    <i r="1">
      <x v="625"/>
    </i>
    <i r="1">
      <x v="626"/>
    </i>
    <i r="1">
      <x v="627"/>
    </i>
    <i r="1">
      <x v="628"/>
    </i>
    <i r="1">
      <x v="629"/>
    </i>
    <i r="1">
      <x v="630"/>
    </i>
    <i r="1">
      <x v="631"/>
    </i>
    <i r="1">
      <x v="633"/>
    </i>
    <i r="1">
      <x v="635"/>
    </i>
    <i r="1">
      <x v="636"/>
    </i>
    <i r="1">
      <x v="637"/>
    </i>
    <i r="1">
      <x v="639"/>
    </i>
    <i r="1">
      <x v="640"/>
    </i>
    <i r="1">
      <x v="641"/>
    </i>
    <i r="1">
      <x v="642"/>
    </i>
    <i t="blank">
      <x v="5"/>
    </i>
    <i>
      <x v="6"/>
    </i>
    <i r="1">
      <x v="611"/>
    </i>
    <i r="1">
      <x v="614"/>
    </i>
    <i r="1">
      <x v="616"/>
    </i>
    <i r="1">
      <x v="617"/>
    </i>
    <i r="1">
      <x v="620"/>
    </i>
    <i r="1">
      <x v="623"/>
    </i>
    <i r="1">
      <x v="626"/>
    </i>
    <i r="1">
      <x v="632"/>
    </i>
    <i r="1">
      <x v="635"/>
    </i>
    <i r="1">
      <x v="638"/>
    </i>
    <i r="1">
      <x v="640"/>
    </i>
    <i r="1">
      <x v="641"/>
    </i>
    <i t="blank">
      <x v="6"/>
    </i>
    <i>
      <x v="7"/>
    </i>
    <i r="1">
      <x v="609"/>
    </i>
    <i r="1">
      <x v="611"/>
    </i>
    <i r="1">
      <x v="612"/>
    </i>
    <i r="1">
      <x v="619"/>
    </i>
    <i r="1">
      <x v="620"/>
    </i>
    <i r="1">
      <x v="622"/>
    </i>
    <i r="1">
      <x v="623"/>
    </i>
    <i r="1">
      <x v="624"/>
    </i>
    <i r="1">
      <x v="625"/>
    </i>
    <i r="1">
      <x v="627"/>
    </i>
    <i r="1">
      <x v="628"/>
    </i>
    <i r="1">
      <x v="629"/>
    </i>
    <i r="1">
      <x v="630"/>
    </i>
    <i r="1">
      <x v="632"/>
    </i>
    <i r="1">
      <x v="633"/>
    </i>
    <i r="1">
      <x v="634"/>
    </i>
    <i r="1">
      <x v="635"/>
    </i>
    <i r="1">
      <x v="636"/>
    </i>
    <i r="1">
      <x v="638"/>
    </i>
    <i r="1">
      <x v="639"/>
    </i>
    <i r="1">
      <x v="640"/>
    </i>
    <i r="1">
      <x v="641"/>
    </i>
    <i t="blank">
      <x v="7"/>
    </i>
    <i>
      <x v="10"/>
    </i>
    <i r="1">
      <x v="609"/>
    </i>
    <i r="1">
      <x v="616"/>
    </i>
    <i r="1">
      <x v="617"/>
    </i>
    <i r="1">
      <x v="618"/>
    </i>
    <i r="1">
      <x v="619"/>
    </i>
    <i r="1">
      <x v="620"/>
    </i>
    <i r="1">
      <x v="621"/>
    </i>
    <i r="1">
      <x v="624"/>
    </i>
    <i r="1">
      <x v="632"/>
    </i>
    <i r="1">
      <x v="635"/>
    </i>
    <i r="1">
      <x v="636"/>
    </i>
    <i r="1">
      <x v="639"/>
    </i>
    <i t="blank">
      <x v="10"/>
    </i>
    <i>
      <x v="13"/>
    </i>
    <i r="1">
      <x v="643"/>
    </i>
    <i t="blank">
      <x v="13"/>
    </i>
    <i>
      <x v="14"/>
    </i>
    <i r="1">
      <x v="610"/>
    </i>
    <i r="1">
      <x v="615"/>
    </i>
    <i r="1">
      <x v="616"/>
    </i>
    <i r="1">
      <x v="619"/>
    </i>
    <i r="1">
      <x v="623"/>
    </i>
    <i r="1">
      <x v="628"/>
    </i>
    <i r="1">
      <x v="632"/>
    </i>
    <i r="1">
      <x v="634"/>
    </i>
    <i r="1">
      <x v="637"/>
    </i>
    <i t="blank">
      <x v="14"/>
    </i>
    <i>
      <x v="18"/>
    </i>
    <i r="1">
      <x v="611"/>
    </i>
    <i r="1">
      <x v="614"/>
    </i>
    <i r="1">
      <x v="617"/>
    </i>
    <i r="1">
      <x v="621"/>
    </i>
    <i r="1">
      <x v="626"/>
    </i>
    <i r="1">
      <x v="627"/>
    </i>
    <i r="1">
      <x v="629"/>
    </i>
    <i t="blank">
      <x v="18"/>
    </i>
    <i>
      <x v="21"/>
    </i>
    <i r="1">
      <x v="621"/>
    </i>
    <i r="1">
      <x v="627"/>
    </i>
    <i r="1">
      <x v="635"/>
    </i>
    <i r="1">
      <x v="639"/>
    </i>
    <i t="blank">
      <x v="21"/>
    </i>
    <i>
      <x v="22"/>
    </i>
    <i r="1">
      <x v="611"/>
    </i>
    <i r="1">
      <x v="614"/>
    </i>
    <i r="1">
      <x v="615"/>
    </i>
    <i r="1">
      <x v="635"/>
    </i>
    <i t="blank">
      <x v="22"/>
    </i>
    <i>
      <x v="23"/>
    </i>
    <i r="1">
      <x v="609"/>
    </i>
    <i r="1">
      <x v="611"/>
    </i>
    <i r="1">
      <x v="613"/>
    </i>
    <i r="1">
      <x v="615"/>
    </i>
    <i r="1">
      <x v="617"/>
    </i>
    <i r="1">
      <x v="619"/>
    </i>
    <i r="1">
      <x v="621"/>
    </i>
    <i r="1">
      <x v="623"/>
    </i>
    <i r="1">
      <x v="625"/>
    </i>
    <i r="1">
      <x v="627"/>
    </i>
    <i r="1">
      <x v="629"/>
    </i>
    <i r="1">
      <x v="631"/>
    </i>
    <i r="1">
      <x v="633"/>
    </i>
    <i r="1">
      <x v="635"/>
    </i>
    <i r="1">
      <x v="637"/>
    </i>
    <i r="1">
      <x v="639"/>
    </i>
    <i r="1">
      <x v="641"/>
    </i>
    <i t="blank">
      <x v="23"/>
    </i>
    <i>
      <x v="26"/>
    </i>
    <i r="1">
      <x v="638"/>
    </i>
    <i r="1">
      <x v="642"/>
    </i>
    <i t="blank">
      <x v="26"/>
    </i>
    <i>
      <x v="29"/>
    </i>
    <i r="1">
      <x v="614"/>
    </i>
    <i r="1">
      <x v="616"/>
    </i>
    <i r="1">
      <x v="624"/>
    </i>
    <i r="1">
      <x v="634"/>
    </i>
    <i r="1">
      <x v="640"/>
    </i>
    <i t="blank">
      <x v="29"/>
    </i>
    <i>
      <x v="32"/>
    </i>
    <i r="1">
      <x v="614"/>
    </i>
    <i r="1">
      <x v="617"/>
    </i>
    <i r="1">
      <x v="620"/>
    </i>
    <i r="1">
      <x v="624"/>
    </i>
    <i r="1">
      <x v="638"/>
    </i>
    <i r="1">
      <x v="640"/>
    </i>
    <i r="1">
      <x v="641"/>
    </i>
    <i t="blank">
      <x v="32"/>
    </i>
    <i>
      <x v="38"/>
    </i>
    <i r="1">
      <x v="625"/>
    </i>
    <i t="blank">
      <x v="38"/>
    </i>
    <i>
      <x v="41"/>
    </i>
    <i r="1">
      <x v="609"/>
    </i>
    <i r="1">
      <x v="611"/>
    </i>
    <i r="1">
      <x v="612"/>
    </i>
    <i r="1">
      <x v="613"/>
    </i>
    <i r="1">
      <x v="618"/>
    </i>
    <i r="1">
      <x v="626"/>
    </i>
    <i r="1">
      <x v="627"/>
    </i>
    <i r="1">
      <x v="631"/>
    </i>
    <i r="1">
      <x v="633"/>
    </i>
    <i r="1">
      <x v="634"/>
    </i>
    <i r="1">
      <x v="638"/>
    </i>
    <i r="1">
      <x v="640"/>
    </i>
    <i t="blank">
      <x v="41"/>
    </i>
    <i>
      <x v="45"/>
    </i>
    <i r="1">
      <x v="612"/>
    </i>
    <i r="1">
      <x v="619"/>
    </i>
    <i r="1">
      <x v="625"/>
    </i>
    <i t="blank">
      <x v="45"/>
    </i>
    <i>
      <x v="46"/>
    </i>
    <i r="1">
      <x v="613"/>
    </i>
    <i r="1">
      <x v="615"/>
    </i>
    <i r="1">
      <x v="617"/>
    </i>
    <i r="1">
      <x v="621"/>
    </i>
    <i r="1">
      <x v="623"/>
    </i>
    <i r="1">
      <x v="629"/>
    </i>
    <i r="1">
      <x v="631"/>
    </i>
    <i r="1">
      <x v="635"/>
    </i>
    <i r="1">
      <x v="637"/>
    </i>
    <i r="1">
      <x v="639"/>
    </i>
    <i r="1">
      <x v="641"/>
    </i>
    <i t="blank">
      <x v="46"/>
    </i>
    <i>
      <x v="51"/>
    </i>
    <i r="1">
      <x v="611"/>
    </i>
    <i r="1">
      <x v="641"/>
    </i>
    <i t="blank">
      <x v="51"/>
    </i>
    <i>
      <x v="52"/>
    </i>
    <i r="1">
      <x v="609"/>
    </i>
    <i r="1">
      <x v="610"/>
    </i>
    <i r="1">
      <x v="613"/>
    </i>
    <i r="1">
      <x v="614"/>
    </i>
    <i r="1">
      <x v="615"/>
    </i>
    <i r="1">
      <x v="617"/>
    </i>
    <i r="1">
      <x v="619"/>
    </i>
    <i r="1">
      <x v="620"/>
    </i>
    <i r="1">
      <x v="621"/>
    </i>
    <i r="1">
      <x v="623"/>
    </i>
    <i r="1">
      <x v="624"/>
    </i>
    <i r="1">
      <x v="625"/>
    </i>
    <i r="1">
      <x v="626"/>
    </i>
    <i r="1">
      <x v="628"/>
    </i>
    <i r="1">
      <x v="630"/>
    </i>
    <i r="1">
      <x v="631"/>
    </i>
    <i r="1">
      <x v="632"/>
    </i>
    <i r="1">
      <x v="633"/>
    </i>
    <i r="1">
      <x v="635"/>
    </i>
    <i r="1">
      <x v="636"/>
    </i>
    <i r="1">
      <x v="637"/>
    </i>
    <i r="1">
      <x v="638"/>
    </i>
    <i r="1">
      <x v="639"/>
    </i>
    <i r="1">
      <x v="642"/>
    </i>
    <i t="blank">
      <x v="52"/>
    </i>
    <i>
      <x v="62"/>
    </i>
    <i r="1">
      <x v="621"/>
    </i>
    <i r="1">
      <x v="633"/>
    </i>
    <i t="blank">
      <x v="62"/>
    </i>
    <i>
      <x v="66"/>
    </i>
    <i r="1">
      <x v="618"/>
    </i>
    <i r="1">
      <x v="626"/>
    </i>
    <i t="blank">
      <x v="66"/>
    </i>
    <i>
      <x v="69"/>
    </i>
    <i r="1">
      <x v="613"/>
    </i>
    <i r="1">
      <x v="621"/>
    </i>
    <i t="blank">
      <x v="69"/>
    </i>
    <i>
      <x v="72"/>
    </i>
    <i r="1">
      <x v="610"/>
    </i>
    <i r="1">
      <x v="615"/>
    </i>
    <i r="1">
      <x v="616"/>
    </i>
    <i r="1">
      <x v="622"/>
    </i>
    <i r="1">
      <x v="624"/>
    </i>
    <i r="1">
      <x v="627"/>
    </i>
    <i r="1">
      <x v="633"/>
    </i>
    <i r="1">
      <x v="634"/>
    </i>
    <i r="1">
      <x v="636"/>
    </i>
    <i r="1">
      <x v="639"/>
    </i>
    <i r="1">
      <x v="640"/>
    </i>
    <i t="blank">
      <x v="72"/>
    </i>
    <i>
      <x v="73"/>
    </i>
    <i r="1">
      <x v="612"/>
    </i>
    <i r="1">
      <x v="614"/>
    </i>
    <i r="1">
      <x v="622"/>
    </i>
    <i r="1">
      <x v="624"/>
    </i>
    <i r="1">
      <x v="632"/>
    </i>
    <i r="1">
      <x v="636"/>
    </i>
    <i t="blank">
      <x v="73"/>
    </i>
    <i>
      <x v="75"/>
    </i>
    <i r="1">
      <x v="612"/>
    </i>
    <i r="1">
      <x v="614"/>
    </i>
    <i r="1">
      <x v="618"/>
    </i>
    <i t="blank">
      <x v="75"/>
    </i>
    <i>
      <x v="76"/>
    </i>
    <i r="1">
      <x v="609"/>
    </i>
    <i t="blank">
      <x v="76"/>
    </i>
    <i>
      <x v="77"/>
    </i>
    <i r="1">
      <x v="609"/>
    </i>
    <i t="blank">
      <x v="77"/>
    </i>
    <i>
      <x v="78"/>
    </i>
    <i r="1">
      <x v="613"/>
    </i>
    <i r="1">
      <x v="615"/>
    </i>
    <i r="1">
      <x v="616"/>
    </i>
    <i r="1">
      <x v="621"/>
    </i>
    <i r="1">
      <x v="623"/>
    </i>
    <i r="1">
      <x v="627"/>
    </i>
    <i t="blank">
      <x v="78"/>
    </i>
    <i>
      <x v="80"/>
    </i>
    <i r="1">
      <x v="609"/>
    </i>
    <i r="1">
      <x v="611"/>
    </i>
    <i r="1">
      <x v="613"/>
    </i>
    <i r="1">
      <x v="617"/>
    </i>
    <i r="1">
      <x v="619"/>
    </i>
    <i r="1">
      <x v="625"/>
    </i>
    <i r="1">
      <x v="627"/>
    </i>
    <i r="1">
      <x v="628"/>
    </i>
    <i r="1">
      <x v="629"/>
    </i>
    <i r="1">
      <x v="632"/>
    </i>
    <i r="1">
      <x v="633"/>
    </i>
    <i r="1">
      <x v="635"/>
    </i>
    <i r="1">
      <x v="636"/>
    </i>
    <i r="1">
      <x v="638"/>
    </i>
    <i r="1">
      <x v="639"/>
    </i>
    <i r="1">
      <x v="640"/>
    </i>
    <i r="1">
      <x v="641"/>
    </i>
    <i r="1">
      <x v="642"/>
    </i>
    <i t="blank">
      <x v="80"/>
    </i>
    <i>
      <x v="81"/>
    </i>
    <i r="1">
      <x v="621"/>
    </i>
    <i r="1">
      <x v="624"/>
    </i>
    <i r="1">
      <x v="639"/>
    </i>
    <i t="blank">
      <x v="81"/>
    </i>
    <i>
      <x v="82"/>
    </i>
    <i r="1">
      <x v="629"/>
    </i>
    <i t="blank">
      <x v="82"/>
    </i>
    <i>
      <x v="83"/>
    </i>
    <i r="1">
      <x v="635"/>
    </i>
    <i r="1">
      <x v="637"/>
    </i>
    <i r="1">
      <x v="639"/>
    </i>
    <i r="1">
      <x v="641"/>
    </i>
    <i t="blank">
      <x v="83"/>
    </i>
    <i t="grand">
      <x/>
    </i>
  </rowItems>
  <colFields count="1">
    <field x="4"/>
  </colFields>
  <colItems count="6">
    <i>
      <x/>
    </i>
    <i>
      <x v="1"/>
    </i>
    <i>
      <x v="3"/>
    </i>
    <i>
      <x v="4"/>
    </i>
    <i>
      <x v="5"/>
    </i>
    <i t="grand">
      <x/>
    </i>
  </colItems>
  <dataFields count="1">
    <dataField name=" visit type" fld="4" subtotal="count" baseField="0" baseItem="0"/>
  </dataFields>
  <formats count="29">
    <format dxfId="145">
      <pivotArea dataOnly="0" labelOnly="1" fieldPosition="0">
        <references count="1">
          <reference field="4" count="1">
            <x v="0"/>
          </reference>
        </references>
      </pivotArea>
    </format>
    <format dxfId="144">
      <pivotArea dataOnly="0" labelOnly="1" outline="0" fieldPosition="0">
        <references count="2">
          <reference field="4294967294" count="1">
            <x v="0"/>
          </reference>
          <reference field="4" count="1" selected="0">
            <x v="0"/>
          </reference>
        </references>
      </pivotArea>
    </format>
    <format dxfId="143">
      <pivotArea dataOnly="0" labelOnly="1" fieldPosition="0">
        <references count="1">
          <reference field="4" count="1">
            <x v="1"/>
          </reference>
        </references>
      </pivotArea>
    </format>
    <format dxfId="142">
      <pivotArea dataOnly="0" labelOnly="1" outline="0" fieldPosition="0">
        <references count="2">
          <reference field="4294967294" count="1">
            <x v="0"/>
          </reference>
          <reference field="4" count="1" selected="0">
            <x v="1"/>
          </reference>
        </references>
      </pivotArea>
    </format>
    <format dxfId="141">
      <pivotArea dataOnly="0" labelOnly="1" fieldPosition="0">
        <references count="1">
          <reference field="4" count="1">
            <x v="3"/>
          </reference>
        </references>
      </pivotArea>
    </format>
    <format dxfId="140">
      <pivotArea dataOnly="0" labelOnly="1" outline="0" fieldPosition="0">
        <references count="2">
          <reference field="4294967294" count="1">
            <x v="0"/>
          </reference>
          <reference field="4" count="1" selected="0">
            <x v="3"/>
          </reference>
        </references>
      </pivotArea>
    </format>
    <format dxfId="139">
      <pivotArea type="topRight" dataOnly="0" labelOnly="1" outline="0" offset="E1:G1" fieldPosition="0"/>
    </format>
    <format dxfId="138">
      <pivotArea type="topRight" dataOnly="0" labelOnly="1" outline="0" offset="B1:D1" fieldPosition="0"/>
    </format>
    <format dxfId="137">
      <pivotArea field="4" type="button" dataOnly="0" labelOnly="1" outline="0" axis="axisCol" fieldPosition="0"/>
    </format>
    <format dxfId="136">
      <pivotArea field="-2" type="button" dataOnly="0" labelOnly="1" outline="0" axis="axisValues" fieldPosition="0"/>
    </format>
    <format dxfId="135">
      <pivotArea type="topRight" dataOnly="0" labelOnly="1" outline="0" offset="A1" fieldPosition="0"/>
    </format>
    <format dxfId="134">
      <pivotArea dataOnly="0" labelOnly="1" fieldPosition="0">
        <references count="1">
          <reference field="4" count="0"/>
        </references>
      </pivotArea>
    </format>
    <format dxfId="133">
      <pivotArea dataOnly="0" labelOnly="1" fieldPosition="0">
        <references count="1">
          <reference field="4" count="0"/>
        </references>
      </pivotArea>
    </format>
    <format dxfId="132">
      <pivotArea dataOnly="0" labelOnly="1" fieldPosition="0">
        <references count="1">
          <reference field="4" count="2">
            <x v="0"/>
            <x v="1"/>
          </reference>
        </references>
      </pivotArea>
    </format>
    <format dxfId="131">
      <pivotArea dataOnly="0" labelOnly="1" fieldPosition="0">
        <references count="1">
          <reference field="4" count="1">
            <x v="3"/>
          </reference>
        </references>
      </pivotArea>
    </format>
    <format dxfId="130">
      <pivotArea dataOnly="0" labelOnly="1" outline="0" fieldPosition="0">
        <references count="2">
          <reference field="4294967294" count="1">
            <x v="0"/>
          </reference>
          <reference field="4" count="1" selected="0">
            <x v="0"/>
          </reference>
        </references>
      </pivotArea>
    </format>
    <format dxfId="129">
      <pivotArea dataOnly="0" labelOnly="1" outline="0" fieldPosition="0">
        <references count="2">
          <reference field="4294967294" count="1">
            <x v="0"/>
          </reference>
          <reference field="4" count="1" selected="0">
            <x v="1"/>
          </reference>
        </references>
      </pivotArea>
    </format>
    <format dxfId="128">
      <pivotArea dataOnly="0" labelOnly="1" outline="0" fieldPosition="0">
        <references count="2">
          <reference field="4294967294" count="1">
            <x v="0"/>
          </reference>
          <reference field="4" count="1" selected="0">
            <x v="3"/>
          </reference>
        </references>
      </pivotArea>
    </format>
    <format dxfId="127">
      <pivotArea dataOnly="0" labelOnly="1" outline="0" fieldPosition="0">
        <references count="2">
          <reference field="4294967294" count="1">
            <x v="0"/>
          </reference>
          <reference field="4" count="1" selected="0">
            <x v="0"/>
          </reference>
        </references>
      </pivotArea>
    </format>
    <format dxfId="126">
      <pivotArea dataOnly="0" labelOnly="1" outline="0" fieldPosition="0">
        <references count="2">
          <reference field="4294967294" count="1">
            <x v="0"/>
          </reference>
          <reference field="4" count="1" selected="0">
            <x v="1"/>
          </reference>
        </references>
      </pivotArea>
    </format>
    <format dxfId="125">
      <pivotArea dataOnly="0" labelOnly="1" outline="0" fieldPosition="0">
        <references count="2">
          <reference field="4294967294" count="1">
            <x v="0"/>
          </reference>
          <reference field="4" count="1" selected="0">
            <x v="3"/>
          </reference>
        </references>
      </pivotArea>
    </format>
    <format dxfId="124">
      <pivotArea dataOnly="0" labelOnly="1" outline="0" fieldPosition="0">
        <references count="2">
          <reference field="4294967294" count="1">
            <x v="0"/>
          </reference>
          <reference field="4" count="1" selected="0">
            <x v="0"/>
          </reference>
        </references>
      </pivotArea>
    </format>
    <format dxfId="123">
      <pivotArea dataOnly="0" labelOnly="1" outline="0" fieldPosition="0">
        <references count="2">
          <reference field="4294967294" count="1">
            <x v="0"/>
          </reference>
          <reference field="4" count="1" selected="0">
            <x v="1"/>
          </reference>
        </references>
      </pivotArea>
    </format>
    <format dxfId="122">
      <pivotArea dataOnly="0" labelOnly="1" outline="0" fieldPosition="0">
        <references count="2">
          <reference field="4294967294" count="1">
            <x v="0"/>
          </reference>
          <reference field="4" count="1" selected="0">
            <x v="3"/>
          </reference>
        </references>
      </pivotArea>
    </format>
    <format dxfId="121">
      <pivotArea field="4" dataOnly="0" labelOnly="1" grandCol="1" outline="0" axis="axisCol" fieldPosition="0">
        <references count="1">
          <reference field="4294967294" count="1" selected="0">
            <x v="0"/>
          </reference>
        </references>
      </pivotArea>
    </format>
    <format dxfId="120">
      <pivotArea field="4" dataOnly="0" labelOnly="1" grandCol="1" outline="0" axis="axisCol" fieldPosition="0">
        <references count="1">
          <reference field="4294967294" count="1" selected="0">
            <x v="0"/>
          </reference>
        </references>
      </pivotArea>
    </format>
    <format dxfId="119">
      <pivotArea field="4" dataOnly="0" labelOnly="1" grandCol="1" outline="0" axis="axisCol" fieldPosition="0">
        <references count="1">
          <reference field="4294967294" count="1" selected="0">
            <x v="0"/>
          </reference>
        </references>
      </pivotArea>
    </format>
    <format dxfId="118">
      <pivotArea field="4" dataOnly="0" labelOnly="1" grandCol="1" outline="0" axis="axisCol" fieldPosition="0">
        <references count="1">
          <reference field="4294967294" count="1" selected="0">
            <x v="0"/>
          </reference>
        </references>
      </pivotArea>
    </format>
    <format dxfId="117">
      <pivotArea field="4" dataOnly="0" labelOnly="1" grandCol="1" outline="0" axis="axisCol"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214F8C-6B1A-4E5F-8F97-44F45165A753}" name="PivotTable1" cacheId="3"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rowHeaderCaption="doc payment">
  <location ref="A3:K38" firstHeaderRow="0" firstDataRow="1" firstDataCol="1"/>
  <pivotFields count="22">
    <pivotField compact="0" numFmtId="1" outline="0" showAll="0" insertBlankRow="1"/>
    <pivotField compact="0" numFmtId="164" outline="0" showAll="0" insertBlankRow="1">
      <items count="645">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86"/>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m="1" x="515"/>
        <item x="34"/>
        <item t="default"/>
      </items>
    </pivotField>
    <pivotField compact="0" outline="0" showAll="0" insertBlankRow="1"/>
    <pivotField axis="axisRow" compact="0" outline="0" showAll="0" insertBlankRow="1">
      <items count="85">
        <item x="16"/>
        <item m="1" x="60"/>
        <item x="24"/>
        <item m="1" x="58"/>
        <item m="1" x="43"/>
        <item x="4"/>
        <item x="12"/>
        <item x="3"/>
        <item x="9"/>
        <item m="1" x="67"/>
        <item m="1" x="66"/>
        <item m="1" x="61"/>
        <item x="8"/>
        <item m="1" x="44"/>
        <item m="1" x="59"/>
        <item x="33"/>
        <item m="1" x="68"/>
        <item m="1" x="46"/>
        <item x="11"/>
        <item m="1" x="69"/>
        <item m="1" x="45"/>
        <item x="27"/>
        <item x="13"/>
        <item x="1"/>
        <item m="1" x="70"/>
        <item m="1" x="53"/>
        <item x="32"/>
        <item m="1" x="71"/>
        <item m="1" x="72"/>
        <item x="22"/>
        <item m="1" x="50"/>
        <item m="1" x="62"/>
        <item x="23"/>
        <item m="1" x="63"/>
        <item m="1" x="64"/>
        <item m="1" x="65"/>
        <item m="1" x="35"/>
        <item m="1" x="83"/>
        <item x="29"/>
        <item m="1" x="73"/>
        <item m="1" x="74"/>
        <item x="2"/>
        <item m="1" x="75"/>
        <item m="1" x="54"/>
        <item m="1" x="76"/>
        <item x="15"/>
        <item x="19"/>
        <item m="1" x="77"/>
        <item m="1" x="48"/>
        <item m="1" x="47"/>
        <item m="1" x="38"/>
        <item x="14"/>
        <item x="6"/>
        <item m="1" x="37"/>
        <item m="1" x="78"/>
        <item m="1" x="79"/>
        <item m="1" x="80"/>
        <item m="1" x="81"/>
        <item m="1" x="82"/>
        <item m="1" x="49"/>
        <item m="1" x="51"/>
        <item m="1" x="52"/>
        <item x="26"/>
        <item m="1" x="56"/>
        <item m="1" x="57"/>
        <item m="1" x="40"/>
        <item x="25"/>
        <item m="1" x="36"/>
        <item m="1" x="34"/>
        <item x="21"/>
        <item m="1" x="41"/>
        <item m="1" x="55"/>
        <item x="10"/>
        <item x="18"/>
        <item m="1" x="39"/>
        <item x="17"/>
        <item x="0"/>
        <item x="7"/>
        <item x="20"/>
        <item m="1" x="42"/>
        <item x="5"/>
        <item x="28"/>
        <item x="30"/>
        <item x="31"/>
        <item t="default"/>
      </items>
    </pivotField>
    <pivotField compact="0" outline="0" showAll="0" insertBlankRow="1"/>
    <pivotField compact="0" outline="0" showAll="0" insertBlankRow="1"/>
    <pivotField dataField="1" compact="0" outline="0" showAll="0" insertBlankRow="1"/>
    <pivotField compact="0" numFmtId="1" outline="0" showAll="0" insertBlankRow="1"/>
    <pivotField dataField="1" compact="0" outline="0" showAll="0" insertBlankRow="1"/>
    <pivotField dataField="1" compact="0" outline="0" showAll="0" insertBlankRow="1"/>
    <pivotField compact="0" outline="0" showAll="0" insertBlankRow="1"/>
    <pivotField dataField="1" compact="0" outline="0" showAll="0" insertBlankRow="1"/>
    <pivotField dataField="1" compact="0" outline="0" showAll="0" insertBlankRow="1"/>
    <pivotField dataField="1" compact="0" numFmtId="1" outline="0" showAll="0" insertBlankRow="1"/>
    <pivotField compact="0" outline="0" showAll="0" insertBlankRow="1"/>
    <pivotField compact="0" outline="0" showAll="0" insertBlankRow="1"/>
    <pivotField compact="0" numFmtId="9" outline="0" showAll="0" insertBlankRow="1"/>
    <pivotField dataField="1" compact="0" outline="0" showAll="0" insertBlankRow="1"/>
    <pivotField dataField="1" compact="0" outline="0" showAll="0" insertBlankRow="1"/>
    <pivotField dataField="1" compact="0" outline="0" dragToRow="0" dragToCol="0" dragToPage="0" showAll="0" insertBlankRow="1" defaultSubtotal="0"/>
    <pivotField dataField="1" compact="0" outline="0" dragToRow="0" dragToCol="0" dragToPage="0" showAll="0" insertBlankRow="1" defaultSubtotal="0"/>
    <pivotField compact="0" outline="0" dragToRow="0" dragToCol="0" dragToPage="0" showAll="0" insertBlankRow="1" defaultSubtotal="0"/>
  </pivotFields>
  <rowFields count="1">
    <field x="3"/>
  </rowFields>
  <rowItems count="35">
    <i>
      <x/>
    </i>
    <i>
      <x v="2"/>
    </i>
    <i>
      <x v="5"/>
    </i>
    <i>
      <x v="6"/>
    </i>
    <i>
      <x v="7"/>
    </i>
    <i>
      <x v="8"/>
    </i>
    <i>
      <x v="12"/>
    </i>
    <i>
      <x v="15"/>
    </i>
    <i>
      <x v="18"/>
    </i>
    <i>
      <x v="21"/>
    </i>
    <i>
      <x v="22"/>
    </i>
    <i>
      <x v="23"/>
    </i>
    <i>
      <x v="26"/>
    </i>
    <i>
      <x v="29"/>
    </i>
    <i>
      <x v="32"/>
    </i>
    <i>
      <x v="38"/>
    </i>
    <i>
      <x v="41"/>
    </i>
    <i>
      <x v="45"/>
    </i>
    <i>
      <x v="46"/>
    </i>
    <i>
      <x v="51"/>
    </i>
    <i>
      <x v="52"/>
    </i>
    <i>
      <x v="62"/>
    </i>
    <i>
      <x v="66"/>
    </i>
    <i>
      <x v="69"/>
    </i>
    <i>
      <x v="72"/>
    </i>
    <i>
      <x v="73"/>
    </i>
    <i>
      <x v="75"/>
    </i>
    <i>
      <x v="76"/>
    </i>
    <i>
      <x v="77"/>
    </i>
    <i>
      <x v="78"/>
    </i>
    <i>
      <x v="80"/>
    </i>
    <i>
      <x v="81"/>
    </i>
    <i>
      <x v="82"/>
    </i>
    <i>
      <x v="83"/>
    </i>
    <i t="grand">
      <x/>
    </i>
  </rowItems>
  <colFields count="1">
    <field x="-2"/>
  </colFields>
  <colItems count="10">
    <i>
      <x/>
    </i>
    <i i="1">
      <x v="1"/>
    </i>
    <i i="2">
      <x v="2"/>
    </i>
    <i i="3">
      <x v="3"/>
    </i>
    <i i="4">
      <x v="4"/>
    </i>
    <i i="5">
      <x v="5"/>
    </i>
    <i i="6">
      <x v="6"/>
    </i>
    <i i="7">
      <x v="7"/>
    </i>
    <i i="8">
      <x v="8"/>
    </i>
    <i i="9">
      <x v="9"/>
    </i>
  </colItems>
  <dataFields count="10">
    <dataField name=" gross income" fld="6" baseField="3" baseItem="0"/>
    <dataField name=" net income" fld="13" baseField="0" baseItem="0"/>
    <dataField name=" net cash income" fld="12" baseField="3" baseItem="0"/>
    <dataField name=" visa pay" fld="8" baseField="3" baseItem="0"/>
    <dataField name=" com pay" fld="11" baseField="0" baseItem="0"/>
    <dataField name=" T.doc.com" fld="17" baseField="3" baseItem="0"/>
    <dataField name=" payed" fld="9" baseField="0" baseItem="0"/>
    <dataField name=" to be payed" fld="18" baseField="0" baseItem="0"/>
    <dataField name=" taafi" fld="19" baseField="3" baseItem="0"/>
    <dataField name=" status" fld="20" baseField="0" baseItem="0"/>
  </dataFields>
  <formats count="12">
    <format dxfId="116">
      <pivotArea field="3" type="button" dataOnly="0" labelOnly="1" outline="0" axis="axisRow" fieldPosition="0"/>
    </format>
    <format dxfId="115">
      <pivotArea dataOnly="0" labelOnly="1" outline="0" fieldPosition="0">
        <references count="1">
          <reference field="4294967294" count="3">
            <x v="1"/>
            <x v="6"/>
            <x v="7"/>
          </reference>
        </references>
      </pivotArea>
    </format>
    <format dxfId="114">
      <pivotArea field="3" type="button" dataOnly="0" labelOnly="1" outline="0" axis="axisRow" fieldPosition="0"/>
    </format>
    <format dxfId="113">
      <pivotArea dataOnly="0" labelOnly="1" outline="0" fieldPosition="0">
        <references count="1">
          <reference field="4294967294" count="3">
            <x v="1"/>
            <x v="6"/>
            <x v="7"/>
          </reference>
        </references>
      </pivotArea>
    </format>
    <format dxfId="112">
      <pivotArea field="3" type="button" dataOnly="0" labelOnly="1" outline="0" axis="axisRow" fieldPosition="0"/>
    </format>
    <format dxfId="111">
      <pivotArea dataOnly="0" labelOnly="1" outline="0" fieldPosition="0">
        <references count="1">
          <reference field="4294967294" count="3">
            <x v="1"/>
            <x v="6"/>
            <x v="7"/>
          </reference>
        </references>
      </pivotArea>
    </format>
    <format dxfId="110">
      <pivotArea outline="0" collapsedLevelsAreSubtotals="1" fieldPosition="0"/>
    </format>
    <format dxfId="109">
      <pivotArea outline="0" collapsedLevelsAreSubtotals="1" fieldPosition="0"/>
    </format>
    <format dxfId="108">
      <pivotArea dataOnly="0" labelOnly="1" outline="0" fieldPosition="0">
        <references count="1">
          <reference field="4294967294" count="1">
            <x v="1"/>
          </reference>
        </references>
      </pivotArea>
    </format>
    <format dxfId="107">
      <pivotArea dataOnly="0" labelOnly="1" outline="0" fieldPosition="0">
        <references count="1">
          <reference field="4294967294" count="1">
            <x v="0"/>
          </reference>
        </references>
      </pivotArea>
    </format>
    <format dxfId="106">
      <pivotArea dataOnly="0" labelOnly="1" outline="0" fieldPosition="0">
        <references count="1">
          <reference field="4294967294" count="1">
            <x v="2"/>
          </reference>
        </references>
      </pivotArea>
    </format>
    <format dxfId="105">
      <pivotArea dataOnly="0" labelOnly="1" outline="0" fieldPosition="0">
        <references count="1">
          <reference field="4294967294" count="7">
            <x v="3"/>
            <x v="4"/>
            <x v="5"/>
            <x v="6"/>
            <x v="7"/>
            <x v="8"/>
            <x v="9"/>
          </reference>
        </references>
      </pivotArea>
    </format>
  </formats>
  <conditionalFormats count="1">
    <conditionalFormat scope="field" priority="1">
      <pivotAreas count="1">
        <pivotArea outline="0" collapsedLevelsAreSubtotals="1" fieldPosition="0">
          <references count="2">
            <reference field="4294967294" count="1" selected="0">
              <x v="7"/>
            </reference>
            <reference field="3" count="0" selected="0"/>
          </references>
        </pivotArea>
      </pivotAreas>
    </conditionalFormat>
  </conditionalFormats>
  <pivotTableStyleInfo name="PivotStyleMedium9" showRowHeaders="1" showColHeaders="1" showRowStripes="1" showColStripes="1" showLastColumn="1"/>
  <extLst>
    <ext xmlns:x14="http://schemas.microsoft.com/office/spreadsheetml/2009/9/main" uri="{962EF5D1-5CA2-4c93-8EF4-DBF5C05439D2}">
      <x14:pivotTableDefinition xmlns:xm="http://schemas.microsoft.com/office/excel/2006/main" hideValuesRow="1">
        <x14:conditionalFormats count="1">
          <x14:conditionalFormat scope="field" priority="2" id="{BAC3F043-D3B1-4D4C-972B-316BF3F052D3}">
            <x14:pivotAreas count="1">
              <pivotArea outline="0" collapsedLevelsAreSubtotals="1" fieldPosition="0">
                <references count="2">
                  <reference field="4294967294" count="1" selected="0">
                    <x v="9"/>
                  </reference>
                  <reference field="3" count="0" selected="0"/>
                </references>
              </pivotArea>
            </x14:pivotAreas>
          </x14:conditionalFormat>
        </x14:conditionalFormats>
      </x14:pivotTableDefinition>
    </ext>
    <ext xmlns:xpdl="http://schemas.microsoft.com/office/spreadsheetml/2016/pivotdefaultlayout" uri="{747A6164-185A-40DC-8AA5-F01512510D54}">
      <xpdl:pivotTableDefinition16 InsertBlankRowDefault="1"/>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6534B5-7F0A-4631-9667-9C5741E148E0}" name="PivotTable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F332" firstHeaderRow="1" firstDataRow="2" firstDataCol="1" rowPageCount="1" colPageCount="1"/>
  <pivotFields count="5">
    <pivotField dataField="1" showAll="0" defaultSubtotal="0"/>
    <pivotField axis="axisRow" allDrilled="1" showAll="0" insertBlankRow="1" dataSourceSort="1"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Row" allDrilled="1" showAll="0" insertBlankRow="1" dataSourceSort="1" defaultAttributeDrillState="1">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axis="axisCol" allDrilled="1" showAll="0" insertBlankRow="1" dataSourceSort="1" defaultSubtotal="0" defaultAttributeDrillState="1">
      <items count="4">
        <item x="0"/>
        <item x="1"/>
        <item x="2"/>
        <item x="3"/>
      </items>
    </pivotField>
    <pivotField axis="axisPage" allDrilled="1" showAll="0" insertBlankRow="1" dataSourceSort="1" defaultSubtotal="0" defaultAttributeDrillState="1"/>
  </pivotFields>
  <rowFields count="2">
    <field x="1"/>
    <field x="2"/>
  </rowFields>
  <rowItems count="328">
    <i>
      <x/>
    </i>
    <i r="1">
      <x/>
    </i>
    <i r="1">
      <x v="1"/>
    </i>
    <i r="1">
      <x v="2"/>
    </i>
    <i r="1">
      <x v="3"/>
    </i>
    <i r="1">
      <x v="4"/>
    </i>
    <i r="1">
      <x v="5"/>
    </i>
    <i r="1">
      <x v="6"/>
    </i>
    <i r="1">
      <x v="7"/>
    </i>
    <i r="1">
      <x v="8"/>
    </i>
    <i r="1">
      <x v="9"/>
    </i>
    <i r="1">
      <x v="10"/>
    </i>
    <i r="1">
      <x v="11"/>
    </i>
    <i r="1">
      <x v="12"/>
    </i>
    <i r="1">
      <x v="13"/>
    </i>
    <i t="blank">
      <x/>
    </i>
    <i>
      <x v="1"/>
    </i>
    <i r="1">
      <x v="8"/>
    </i>
    <i t="blank">
      <x v="1"/>
    </i>
    <i>
      <x v="2"/>
    </i>
    <i r="1">
      <x v="1"/>
    </i>
    <i r="1">
      <x v="2"/>
    </i>
    <i r="1">
      <x v="10"/>
    </i>
    <i t="blank">
      <x v="2"/>
    </i>
    <i>
      <x v="3"/>
    </i>
    <i r="1">
      <x v="14"/>
    </i>
    <i r="1">
      <x v="15"/>
    </i>
    <i r="1">
      <x/>
    </i>
    <i r="1">
      <x v="16"/>
    </i>
    <i r="1">
      <x v="17"/>
    </i>
    <i r="1">
      <x v="6"/>
    </i>
    <i r="1">
      <x v="7"/>
    </i>
    <i r="1">
      <x v="18"/>
    </i>
    <i r="1">
      <x v="19"/>
    </i>
    <i r="1">
      <x v="20"/>
    </i>
    <i r="1">
      <x v="11"/>
    </i>
    <i r="1">
      <x v="21"/>
    </i>
    <i t="blank">
      <x v="3"/>
    </i>
    <i>
      <x v="4"/>
    </i>
    <i r="1">
      <x v="16"/>
    </i>
    <i r="1">
      <x v="22"/>
    </i>
    <i r="1">
      <x v="2"/>
    </i>
    <i r="1">
      <x v="4"/>
    </i>
    <i r="1">
      <x v="5"/>
    </i>
    <i r="1">
      <x v="8"/>
    </i>
    <i r="1">
      <x v="18"/>
    </i>
    <i r="1">
      <x v="10"/>
    </i>
    <i r="1">
      <x v="23"/>
    </i>
    <i r="1">
      <x v="12"/>
    </i>
    <i r="1">
      <x v="13"/>
    </i>
    <i t="blank">
      <x v="4"/>
    </i>
    <i>
      <x v="5"/>
    </i>
    <i r="1">
      <x/>
    </i>
    <i r="1">
      <x v="1"/>
    </i>
    <i r="1">
      <x v="24"/>
    </i>
    <i r="1">
      <x v="25"/>
    </i>
    <i r="1">
      <x v="9"/>
    </i>
    <i r="1">
      <x v="26"/>
    </i>
    <i t="blank">
      <x v="5"/>
    </i>
    <i>
      <x v="6"/>
    </i>
    <i r="1">
      <x v="16"/>
    </i>
    <i r="1">
      <x v="22"/>
    </i>
    <i r="1">
      <x v="27"/>
    </i>
    <i r="1">
      <x v="4"/>
    </i>
    <i r="1">
      <x v="5"/>
    </i>
    <i r="1">
      <x v="7"/>
    </i>
    <i t="blank">
      <x v="6"/>
    </i>
    <i>
      <x v="7"/>
    </i>
    <i r="1">
      <x v="14"/>
    </i>
    <i r="1">
      <x v="28"/>
    </i>
    <i r="1">
      <x v="15"/>
    </i>
    <i r="1">
      <x v="16"/>
    </i>
    <i r="1">
      <x v="1"/>
    </i>
    <i r="1">
      <x v="22"/>
    </i>
    <i r="1">
      <x v="27"/>
    </i>
    <i r="1">
      <x v="2"/>
    </i>
    <i r="1">
      <x v="17"/>
    </i>
    <i r="1">
      <x v="29"/>
    </i>
    <i r="1">
      <x v="3"/>
    </i>
    <i r="1">
      <x v="4"/>
    </i>
    <i r="1">
      <x v="24"/>
    </i>
    <i r="1">
      <x v="5"/>
    </i>
    <i r="1">
      <x v="25"/>
    </i>
    <i r="1">
      <x v="30"/>
    </i>
    <i r="1">
      <x v="6"/>
    </i>
    <i r="1">
      <x v="7"/>
    </i>
    <i r="1">
      <x v="31"/>
    </i>
    <i r="1">
      <x v="8"/>
    </i>
    <i r="1">
      <x v="32"/>
    </i>
    <i r="1">
      <x v="18"/>
    </i>
    <i r="1">
      <x v="19"/>
    </i>
    <i r="1">
      <x v="10"/>
    </i>
    <i r="1">
      <x v="26"/>
    </i>
    <i r="1">
      <x v="23"/>
    </i>
    <i r="1">
      <x v="12"/>
    </i>
    <i r="1">
      <x v="21"/>
    </i>
    <i r="1">
      <x v="13"/>
    </i>
    <i r="1">
      <x v="33"/>
    </i>
    <i t="blank">
      <x v="7"/>
    </i>
    <i>
      <x v="8"/>
    </i>
    <i r="1">
      <x v="28"/>
    </i>
    <i r="1">
      <x v="22"/>
    </i>
    <i r="1">
      <x v="27"/>
    </i>
    <i r="1">
      <x v="24"/>
    </i>
    <i r="1">
      <x v="25"/>
    </i>
    <i r="1">
      <x v="7"/>
    </i>
    <i r="1">
      <x v="19"/>
    </i>
    <i r="1">
      <x v="20"/>
    </i>
    <i r="1">
      <x v="26"/>
    </i>
    <i r="1">
      <x v="12"/>
    </i>
    <i r="1">
      <x v="21"/>
    </i>
    <i t="blank">
      <x v="8"/>
    </i>
    <i>
      <x v="9"/>
    </i>
    <i r="1">
      <x v="15"/>
    </i>
    <i r="1">
      <x v="1"/>
    </i>
    <i r="1">
      <x v="2"/>
    </i>
    <i r="1">
      <x v="4"/>
    </i>
    <i r="1">
      <x v="6"/>
    </i>
    <i r="1">
      <x v="7"/>
    </i>
    <i r="1">
      <x v="8"/>
    </i>
    <i t="blank">
      <x v="9"/>
    </i>
    <i>
      <x v="10"/>
    </i>
    <i r="1">
      <x v="15"/>
    </i>
    <i r="1">
      <x v="1"/>
    </i>
    <i r="1">
      <x v="27"/>
    </i>
    <i r="1">
      <x v="2"/>
    </i>
    <i r="1">
      <x v="3"/>
    </i>
    <i r="1">
      <x v="5"/>
    </i>
    <i r="1">
      <x v="6"/>
    </i>
    <i r="1">
      <x v="9"/>
    </i>
    <i r="1">
      <x v="10"/>
    </i>
    <i r="1">
      <x v="11"/>
    </i>
    <i r="1">
      <x v="21"/>
    </i>
    <i r="1">
      <x v="13"/>
    </i>
    <i t="blank">
      <x v="10"/>
    </i>
    <i>
      <x v="11"/>
    </i>
    <i r="1">
      <x v="14"/>
    </i>
    <i r="1">
      <x v="15"/>
    </i>
    <i r="1">
      <x/>
    </i>
    <i r="1">
      <x v="29"/>
    </i>
    <i r="1">
      <x v="3"/>
    </i>
    <i r="1">
      <x v="24"/>
    </i>
    <i r="1">
      <x v="5"/>
    </i>
    <i r="1">
      <x v="25"/>
    </i>
    <i r="1">
      <x v="30"/>
    </i>
    <i r="1">
      <x v="7"/>
    </i>
    <i r="1">
      <x v="31"/>
    </i>
    <i r="1">
      <x v="8"/>
    </i>
    <i r="1">
      <x v="32"/>
    </i>
    <i r="1">
      <x v="9"/>
    </i>
    <i r="1">
      <x v="19"/>
    </i>
    <i r="1">
      <x v="20"/>
    </i>
    <i r="1">
      <x v="10"/>
    </i>
    <i r="1">
      <x v="26"/>
    </i>
    <i r="1">
      <x v="11"/>
    </i>
    <i r="1">
      <x v="12"/>
    </i>
    <i r="1">
      <x v="21"/>
    </i>
    <i r="1">
      <x v="13"/>
    </i>
    <i t="blank">
      <x v="11"/>
    </i>
    <i>
      <x v="12"/>
    </i>
    <i r="1">
      <x v="17"/>
    </i>
    <i r="1">
      <x v="6"/>
    </i>
    <i t="blank">
      <x v="12"/>
    </i>
    <i>
      <x v="13"/>
    </i>
    <i r="1">
      <x v="14"/>
    </i>
    <i r="1">
      <x v="15"/>
    </i>
    <i r="1">
      <x v="16"/>
    </i>
    <i r="1">
      <x v="2"/>
    </i>
    <i r="1">
      <x v="29"/>
    </i>
    <i r="1">
      <x v="30"/>
    </i>
    <i r="1">
      <x v="7"/>
    </i>
    <i r="1">
      <x v="31"/>
    </i>
    <i r="1">
      <x v="8"/>
    </i>
    <i r="1">
      <x v="9"/>
    </i>
    <i r="1">
      <x v="19"/>
    </i>
    <i r="1">
      <x v="10"/>
    </i>
    <i r="1">
      <x v="26"/>
    </i>
    <i r="1">
      <x v="11"/>
    </i>
    <i r="1">
      <x v="12"/>
    </i>
    <i r="1">
      <x v="21"/>
    </i>
    <i r="1">
      <x v="13"/>
    </i>
    <i r="1">
      <x v="33"/>
    </i>
    <i t="blank">
      <x v="13"/>
    </i>
    <i>
      <x v="14"/>
    </i>
    <i r="1">
      <x v="28"/>
    </i>
    <i r="1">
      <x v="22"/>
    </i>
    <i r="1">
      <x v="27"/>
    </i>
    <i r="1">
      <x v="29"/>
    </i>
    <i r="1">
      <x v="5"/>
    </i>
    <i r="1">
      <x v="31"/>
    </i>
    <i r="1">
      <x v="9"/>
    </i>
    <i r="1">
      <x v="20"/>
    </i>
    <i r="1">
      <x v="23"/>
    </i>
    <i t="blank">
      <x v="14"/>
    </i>
    <i>
      <x v="15"/>
    </i>
    <i r="1">
      <x v="15"/>
    </i>
    <i r="1">
      <x v="1"/>
    </i>
    <i r="1">
      <x v="22"/>
    </i>
    <i r="1">
      <x v="10"/>
    </i>
    <i t="blank">
      <x v="15"/>
    </i>
    <i>
      <x v="16"/>
    </i>
    <i r="1">
      <x v="14"/>
    </i>
    <i r="1">
      <x v="28"/>
    </i>
    <i r="1">
      <x v="16"/>
    </i>
    <i r="1">
      <x v="1"/>
    </i>
    <i r="1">
      <x v="22"/>
    </i>
    <i r="1">
      <x v="2"/>
    </i>
    <i r="1">
      <x v="29"/>
    </i>
    <i r="1">
      <x v="3"/>
    </i>
    <i r="1">
      <x v="4"/>
    </i>
    <i r="1">
      <x v="5"/>
    </i>
    <i r="1">
      <x v="25"/>
    </i>
    <i r="1">
      <x v="30"/>
    </i>
    <i r="1">
      <x v="6"/>
    </i>
    <i r="1">
      <x v="31"/>
    </i>
    <i r="1">
      <x v="32"/>
    </i>
    <i r="1">
      <x v="18"/>
    </i>
    <i r="1">
      <x v="9"/>
    </i>
    <i r="1">
      <x v="19"/>
    </i>
    <i r="1">
      <x v="10"/>
    </i>
    <i r="1">
      <x v="26"/>
    </i>
    <i r="1">
      <x v="23"/>
    </i>
    <i r="1">
      <x v="11"/>
    </i>
    <i r="1">
      <x v="12"/>
    </i>
    <i r="1">
      <x v="33"/>
    </i>
    <i t="blank">
      <x v="16"/>
    </i>
    <i>
      <x v="17"/>
    </i>
    <i r="1">
      <x/>
    </i>
    <i r="1">
      <x v="1"/>
    </i>
    <i r="1">
      <x v="17"/>
    </i>
    <i t="blank">
      <x v="17"/>
    </i>
    <i>
      <x v="18"/>
    </i>
    <i r="1">
      <x v="1"/>
    </i>
    <i r="1">
      <x v="2"/>
    </i>
    <i r="1">
      <x v="3"/>
    </i>
    <i r="1">
      <x v="25"/>
    </i>
    <i r="1">
      <x v="11"/>
    </i>
    <i r="1">
      <x v="21"/>
    </i>
    <i r="1">
      <x v="13"/>
    </i>
    <i t="blank">
      <x v="18"/>
    </i>
    <i>
      <x v="19"/>
    </i>
    <i r="1">
      <x v="14"/>
    </i>
    <i t="blank">
      <x v="19"/>
    </i>
    <i>
      <x v="20"/>
    </i>
    <i r="1">
      <x v="15"/>
    </i>
    <i r="1">
      <x v="13"/>
    </i>
    <i t="blank">
      <x v="20"/>
    </i>
    <i>
      <x v="21"/>
    </i>
    <i r="1">
      <x v="14"/>
    </i>
    <i t="blank">
      <x v="21"/>
    </i>
    <i>
      <x v="22"/>
    </i>
    <i r="1">
      <x v="1"/>
    </i>
    <i r="1">
      <x v="27"/>
    </i>
    <i r="1">
      <x v="25"/>
    </i>
    <i r="1">
      <x v="20"/>
    </i>
    <i r="1">
      <x v="21"/>
    </i>
    <i t="blank">
      <x v="22"/>
    </i>
    <i>
      <x v="23"/>
    </i>
    <i r="1">
      <x v="4"/>
    </i>
    <i r="1">
      <x v="7"/>
    </i>
    <i r="1">
      <x v="10"/>
    </i>
    <i r="1">
      <x v="12"/>
    </i>
    <i t="blank">
      <x v="23"/>
    </i>
    <i>
      <x v="24"/>
    </i>
    <i r="1">
      <x v="10"/>
    </i>
    <i r="1">
      <x v="23"/>
    </i>
    <i r="1">
      <x v="12"/>
    </i>
    <i r="1">
      <x v="13"/>
    </i>
    <i t="blank">
      <x v="24"/>
    </i>
    <i>
      <x v="25"/>
    </i>
    <i r="1">
      <x v="14"/>
    </i>
    <i r="1">
      <x v="27"/>
    </i>
    <i r="1">
      <x v="2"/>
    </i>
    <i r="1">
      <x v="17"/>
    </i>
    <i r="1">
      <x v="29"/>
    </i>
    <i r="1">
      <x v="3"/>
    </i>
    <i r="1">
      <x v="4"/>
    </i>
    <i r="1">
      <x v="25"/>
    </i>
    <i r="1">
      <x v="9"/>
    </i>
    <i r="1">
      <x v="10"/>
    </i>
    <i r="1">
      <x v="26"/>
    </i>
    <i r="1">
      <x v="12"/>
    </i>
    <i t="blank">
      <x v="25"/>
    </i>
    <i>
      <x v="26"/>
    </i>
    <i r="1">
      <x v="30"/>
    </i>
    <i t="blank">
      <x v="26"/>
    </i>
    <i>
      <x v="27"/>
    </i>
    <i r="1">
      <x v="4"/>
    </i>
    <i r="1">
      <x v="25"/>
    </i>
    <i r="1">
      <x v="12"/>
    </i>
    <i t="blank">
      <x v="27"/>
    </i>
    <i>
      <x v="28"/>
    </i>
    <i r="1">
      <x/>
    </i>
    <i r="1">
      <x v="29"/>
    </i>
    <i r="1">
      <x v="30"/>
    </i>
    <i t="blank">
      <x v="28"/>
    </i>
    <i>
      <x v="29"/>
    </i>
    <i r="1">
      <x v="16"/>
    </i>
    <i r="1">
      <x v="4"/>
    </i>
    <i t="blank">
      <x v="29"/>
    </i>
    <i>
      <x v="30"/>
    </i>
    <i r="1">
      <x v="4"/>
    </i>
    <i r="1">
      <x v="19"/>
    </i>
    <i t="blank">
      <x v="30"/>
    </i>
    <i>
      <x v="31"/>
    </i>
    <i r="1">
      <x v="11"/>
    </i>
    <i r="1">
      <x v="33"/>
    </i>
    <i t="blank">
      <x v="31"/>
    </i>
    <i>
      <x v="32"/>
    </i>
    <i r="1">
      <x v="14"/>
    </i>
    <i r="1">
      <x v="15"/>
    </i>
    <i r="1">
      <x v="16"/>
    </i>
    <i r="1">
      <x v="22"/>
    </i>
    <i r="1">
      <x v="2"/>
    </i>
    <i r="1">
      <x v="29"/>
    </i>
    <i r="1">
      <x v="4"/>
    </i>
    <i r="1">
      <x v="5"/>
    </i>
    <i r="1">
      <x v="30"/>
    </i>
    <i r="1">
      <x v="7"/>
    </i>
    <i r="1">
      <x v="8"/>
    </i>
    <i r="1">
      <x v="18"/>
    </i>
    <i r="1">
      <x v="19"/>
    </i>
    <i r="1">
      <x v="10"/>
    </i>
    <i r="1">
      <x v="23"/>
    </i>
    <i r="1">
      <x v="12"/>
    </i>
    <i r="1">
      <x v="13"/>
    </i>
    <i t="blank">
      <x v="32"/>
    </i>
    <i t="grand">
      <x/>
    </i>
  </rowItems>
  <colFields count="1">
    <field x="3"/>
  </colFields>
  <colItems count="5">
    <i>
      <x/>
    </i>
    <i>
      <x v="1"/>
    </i>
    <i>
      <x v="2"/>
    </i>
    <i>
      <x v="3"/>
    </i>
    <i t="grand">
      <x/>
    </i>
  </colItems>
  <pageFields count="1">
    <pageField fld="4" hier="16" name="[Table1].[doctor comission percent].[All]" cap="All"/>
  </pageFields>
  <dataFields count="1">
    <dataField name="Count" fld="0" subtotal="count" baseField="0" baseItem="0"/>
  </dataFields>
  <formats count="50">
    <format dxfId="104">
      <pivotArea dataOnly="0" labelOnly="1" fieldPosition="0">
        <references count="1">
          <reference field="3" count="1">
            <x v="0"/>
          </reference>
        </references>
      </pivotArea>
    </format>
    <format dxfId="103">
      <pivotArea dataOnly="0" labelOnly="1" outline="0" fieldPosition="0">
        <references count="2">
          <reference field="4294967294" count="1">
            <x v="0"/>
          </reference>
          <reference field="3" count="1" selected="0">
            <x v="0"/>
          </reference>
        </references>
      </pivotArea>
    </format>
    <format dxfId="102">
      <pivotArea dataOnly="0" labelOnly="1" fieldPosition="0">
        <references count="1">
          <reference field="3" count="1">
            <x v="0"/>
          </reference>
        </references>
      </pivotArea>
    </format>
    <format dxfId="101">
      <pivotArea dataOnly="0" labelOnly="1" outline="0" fieldPosition="0">
        <references count="2">
          <reference field="4294967294" count="1">
            <x v="0"/>
          </reference>
          <reference field="3" count="1" selected="0">
            <x v="0"/>
          </reference>
        </references>
      </pivotArea>
    </format>
    <format dxfId="100">
      <pivotArea dataOnly="0" labelOnly="1" fieldPosition="0">
        <references count="1">
          <reference field="3" count="1">
            <x v="0"/>
          </reference>
        </references>
      </pivotArea>
    </format>
    <format dxfId="99">
      <pivotArea dataOnly="0" labelOnly="1" outline="0" fieldPosition="0">
        <references count="2">
          <reference field="4294967294" count="1">
            <x v="0"/>
          </reference>
          <reference field="3" count="1" selected="0">
            <x v="0"/>
          </reference>
        </references>
      </pivotArea>
    </format>
    <format dxfId="98">
      <pivotArea dataOnly="0" labelOnly="1" fieldPosition="0">
        <references count="1">
          <reference field="3" count="1">
            <x v="0"/>
          </reference>
        </references>
      </pivotArea>
    </format>
    <format dxfId="97">
      <pivotArea dataOnly="0" labelOnly="1" outline="0" fieldPosition="0">
        <references count="2">
          <reference field="4294967294" count="1">
            <x v="0"/>
          </reference>
          <reference field="3" count="1" selected="0">
            <x v="0"/>
          </reference>
        </references>
      </pivotArea>
    </format>
    <format dxfId="96">
      <pivotArea dataOnly="0" labelOnly="1" fieldPosition="0">
        <references count="1">
          <reference field="3" count="1">
            <x v="0"/>
          </reference>
        </references>
      </pivotArea>
    </format>
    <format dxfId="95">
      <pivotArea dataOnly="0" labelOnly="1" outline="0" fieldPosition="0">
        <references count="2">
          <reference field="4294967294" count="1">
            <x v="0"/>
          </reference>
          <reference field="3" count="1" selected="0">
            <x v="0"/>
          </reference>
        </references>
      </pivotArea>
    </format>
    <format dxfId="94">
      <pivotArea dataOnly="0" labelOnly="1" offset="A256" fieldPosition="0">
        <references count="1">
          <reference field="3" count="1">
            <x v="1"/>
          </reference>
        </references>
      </pivotArea>
    </format>
    <format dxfId="93">
      <pivotArea dataOnly="0" labelOnly="1" fieldPosition="0">
        <references count="1">
          <reference field="3" count="1">
            <x v="1"/>
          </reference>
        </references>
      </pivotArea>
    </format>
    <format dxfId="92">
      <pivotArea dataOnly="0" labelOnly="1" outline="0" fieldPosition="0">
        <references count="2">
          <reference field="4294967294" count="1">
            <x v="0"/>
          </reference>
          <reference field="3" count="1" selected="0">
            <x v="1"/>
          </reference>
        </references>
      </pivotArea>
    </format>
    <format dxfId="91">
      <pivotArea dataOnly="0" labelOnly="1" offset="A256" fieldPosition="0">
        <references count="1">
          <reference field="3" count="1">
            <x v="2"/>
          </reference>
        </references>
      </pivotArea>
    </format>
    <format dxfId="90">
      <pivotArea dataOnly="0" labelOnly="1" fieldPosition="0">
        <references count="1">
          <reference field="3" count="1">
            <x v="2"/>
          </reference>
        </references>
      </pivotArea>
    </format>
    <format dxfId="89">
      <pivotArea dataOnly="0" labelOnly="1" outline="0" fieldPosition="0">
        <references count="2">
          <reference field="4294967294" count="1">
            <x v="0"/>
          </reference>
          <reference field="3" count="1" selected="0">
            <x v="2"/>
          </reference>
        </references>
      </pivotArea>
    </format>
    <format dxfId="88">
      <pivotArea field="3" dataOnly="0" labelOnly="1" grandCol="1" outline="0" axis="axisCol" fieldPosition="0">
        <references count="1">
          <reference field="4294967294" count="1" selected="0">
            <x v="0"/>
          </reference>
        </references>
      </pivotArea>
    </format>
    <format dxfId="87">
      <pivotArea field="3" dataOnly="0" labelOnly="1" grandCol="1" outline="0" axis="axisCol" fieldPosition="0">
        <references count="1">
          <reference field="4294967294" count="1" selected="0">
            <x v="0"/>
          </reference>
        </references>
      </pivotArea>
    </format>
    <format dxfId="86">
      <pivotArea outline="0" collapsedLevelsAreSubtotals="1" fieldPosition="0">
        <references count="2">
          <reference field="4294967294" count="1" selected="0">
            <x v="0"/>
          </reference>
          <reference field="3" count="0" selected="0"/>
        </references>
      </pivotArea>
    </format>
    <format dxfId="85">
      <pivotArea dataOnly="0" labelOnly="1" outline="0" fieldPosition="0">
        <references count="1">
          <reference field="4" count="0"/>
        </references>
      </pivotArea>
    </format>
    <format dxfId="84">
      <pivotArea field="3" type="button" dataOnly="0" labelOnly="1" outline="0" axis="axisCol" fieldPosition="0"/>
    </format>
    <format dxfId="83">
      <pivotArea field="-2" type="button" dataOnly="0" labelOnly="1" outline="0" axis="axisValues" fieldPosition="0"/>
    </format>
    <format dxfId="82">
      <pivotArea type="topRight" dataOnly="0" labelOnly="1" outline="0" fieldPosition="0"/>
    </format>
    <format dxfId="81">
      <pivotArea dataOnly="0" labelOnly="1" fieldPosition="0">
        <references count="1">
          <reference field="3" count="0"/>
        </references>
      </pivotArea>
    </format>
    <format dxfId="80">
      <pivotArea dataOnly="0" labelOnly="1" outline="0" fieldPosition="0">
        <references count="2">
          <reference field="4294967294" count="1">
            <x v="0"/>
          </reference>
          <reference field="3" count="1" selected="0">
            <x v="0"/>
          </reference>
        </references>
      </pivotArea>
    </format>
    <format dxfId="79">
      <pivotArea dataOnly="0" labelOnly="1" outline="0" fieldPosition="0">
        <references count="2">
          <reference field="4294967294" count="1">
            <x v="0"/>
          </reference>
          <reference field="3" count="1" selected="0">
            <x v="1"/>
          </reference>
        </references>
      </pivotArea>
    </format>
    <format dxfId="78">
      <pivotArea dataOnly="0" labelOnly="1" outline="0" fieldPosition="0">
        <references count="2">
          <reference field="4294967294" count="1">
            <x v="0"/>
          </reference>
          <reference field="3" count="1" selected="0">
            <x v="2"/>
          </reference>
        </references>
      </pivotArea>
    </format>
    <format dxfId="77">
      <pivotArea outline="0" collapsedLevelsAreSubtotals="1" fieldPosition="0">
        <references count="2">
          <reference field="4294967294" count="1" selected="0">
            <x v="0"/>
          </reference>
          <reference field="3" count="0" selected="0"/>
        </references>
      </pivotArea>
    </format>
    <format dxfId="76">
      <pivotArea dataOnly="0" labelOnly="1" outline="0" fieldPosition="0">
        <references count="1">
          <reference field="4" count="0"/>
        </references>
      </pivotArea>
    </format>
    <format dxfId="75">
      <pivotArea field="3" type="button" dataOnly="0" labelOnly="1" outline="0" axis="axisCol" fieldPosition="0"/>
    </format>
    <format dxfId="74">
      <pivotArea field="-2" type="button" dataOnly="0" labelOnly="1" outline="0" axis="axisValues" fieldPosition="0"/>
    </format>
    <format dxfId="73">
      <pivotArea type="topRight" dataOnly="0" labelOnly="1" outline="0" fieldPosition="0"/>
    </format>
    <format dxfId="72">
      <pivotArea dataOnly="0" labelOnly="1" fieldPosition="0">
        <references count="1">
          <reference field="3" count="0"/>
        </references>
      </pivotArea>
    </format>
    <format dxfId="71">
      <pivotArea dataOnly="0" labelOnly="1" outline="0" fieldPosition="0">
        <references count="2">
          <reference field="4294967294" count="1">
            <x v="0"/>
          </reference>
          <reference field="3" count="1" selected="0">
            <x v="0"/>
          </reference>
        </references>
      </pivotArea>
    </format>
    <format dxfId="70">
      <pivotArea dataOnly="0" labelOnly="1" outline="0" fieldPosition="0">
        <references count="2">
          <reference field="4294967294" count="1">
            <x v="0"/>
          </reference>
          <reference field="3" count="1" selected="0">
            <x v="1"/>
          </reference>
        </references>
      </pivotArea>
    </format>
    <format dxfId="69">
      <pivotArea dataOnly="0" labelOnly="1" outline="0" fieldPosition="0">
        <references count="2">
          <reference field="4294967294" count="1">
            <x v="0"/>
          </reference>
          <reference field="3" count="1" selected="0">
            <x v="2"/>
          </reference>
        </references>
      </pivotArea>
    </format>
    <format dxfId="68">
      <pivotArea field="3" dataOnly="0" labelOnly="1" grandCol="1" outline="0" axis="axisCol" fieldPosition="0">
        <references count="1">
          <reference field="4294967294" count="1" selected="0">
            <x v="0"/>
          </reference>
        </references>
      </pivotArea>
    </format>
    <format dxfId="67">
      <pivotArea dataOnly="0" labelOnly="1" fieldPosition="0">
        <references count="1">
          <reference field="3" count="1">
            <x v="0"/>
          </reference>
        </references>
      </pivotArea>
    </format>
    <format dxfId="66">
      <pivotArea dataOnly="0" labelOnly="1" fieldPosition="0">
        <references count="1">
          <reference field="3" count="1">
            <x v="1"/>
          </reference>
        </references>
      </pivotArea>
    </format>
    <format dxfId="65">
      <pivotArea dataOnly="0" labelOnly="1" fieldPosition="0">
        <references count="1">
          <reference field="3" count="1">
            <x v="2"/>
          </reference>
        </references>
      </pivotArea>
    </format>
    <format dxfId="64">
      <pivotArea dataOnly="0" labelOnly="1" fieldPosition="0">
        <references count="1">
          <reference field="3" count="1">
            <x v="0"/>
          </reference>
        </references>
      </pivotArea>
    </format>
    <format dxfId="63">
      <pivotArea dataOnly="0" labelOnly="1" fieldPosition="0">
        <references count="1">
          <reference field="3" count="1">
            <x v="1"/>
          </reference>
        </references>
      </pivotArea>
    </format>
    <format dxfId="62">
      <pivotArea dataOnly="0" labelOnly="1" fieldPosition="0">
        <references count="1">
          <reference field="3" count="1">
            <x v="2"/>
          </reference>
        </references>
      </pivotArea>
    </format>
    <format dxfId="61">
      <pivotArea field="3" dataOnly="0" labelOnly="1" grandCol="1" outline="0" axis="axisCol" fieldPosition="0">
        <references count="1">
          <reference field="4294967294" count="1" selected="0">
            <x v="0"/>
          </reference>
        </references>
      </pivotArea>
    </format>
    <format dxfId="60">
      <pivotArea dataOnly="0" labelOnly="1" outline="0" fieldPosition="0">
        <references count="2">
          <reference field="4294967294" count="1">
            <x v="0"/>
          </reference>
          <reference field="3" count="1" selected="0">
            <x v="0"/>
          </reference>
        </references>
      </pivotArea>
    </format>
    <format dxfId="59">
      <pivotArea dataOnly="0" labelOnly="1" outline="0" fieldPosition="0">
        <references count="2">
          <reference field="4294967294" count="1">
            <x v="0"/>
          </reference>
          <reference field="3" count="1" selected="0">
            <x v="1"/>
          </reference>
        </references>
      </pivotArea>
    </format>
    <format dxfId="58">
      <pivotArea dataOnly="0" labelOnly="1" outline="0" fieldPosition="0">
        <references count="2">
          <reference field="4294967294" count="1">
            <x v="0"/>
          </reference>
          <reference field="3" count="1" selected="0">
            <x v="2"/>
          </reference>
        </references>
      </pivotArea>
    </format>
    <format dxfId="57">
      <pivotArea dataOnly="0" labelOnly="1" offset="A256" fieldPosition="0">
        <references count="1">
          <reference field="3" count="1">
            <x v="3"/>
          </reference>
        </references>
      </pivotArea>
    </format>
    <format dxfId="56">
      <pivotArea dataOnly="0" labelOnly="1" offset="A256" fieldPosition="0">
        <references count="1">
          <reference field="3" count="1">
            <x v="3"/>
          </reference>
        </references>
      </pivotArea>
    </format>
    <format dxfId="55">
      <pivotArea dataOnly="0" labelOnly="1" fieldPosition="0">
        <references count="1">
          <reference field="3" count="1">
            <x v="3"/>
          </reference>
        </references>
      </pivotArea>
    </format>
  </formats>
  <pivotHierarchies count="2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Count"/>
  </pivotHierarchies>
  <pivotTableStyleInfo name="PivotStyleLight16" showRowHeaders="1" showColHeaders="1" showRowStripes="0" showColStripes="0" showLastColumn="1"/>
  <rowHierarchiesUsage count="2">
    <rowHierarchyUsage hierarchyUsage="3"/>
    <rowHierarchyUsage hierarchyUsage="1"/>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augest - Copy (version 1).xlsb!Table1">
        <x15:activeTabTopLevelEntity name="[Table1]"/>
      </x15:pivotTableUISettings>
    </ext>
    <ext xmlns:xpdl="http://schemas.microsoft.com/office/spreadsheetml/2016/pivotdefaultlayout" uri="{747A6164-185A-40DC-8AA5-F01512510D54}">
      <xpdl:pivotTableDefinition16 EnabledSubtotalsDefault="0" SubtotalsOnTopDefault="0" InsertBlankRowDefault="1"/>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C2C6FB-FD72-4102-A252-5C7C1215521A}" name="PivotTable1" cacheId="3" dataPosition="0" applyNumberFormats="0" applyBorderFormats="0" applyFontFormats="0" applyPatternFormats="0" applyAlignmentFormats="0" applyWidthHeightFormats="1" dataCaption="Values" updatedVersion="8" minRefreshableVersion="5" itemPrintTitles="1" createdVersion="8" indent="0" compact="0" compactData="0" multipleFieldFilters="0" chartFormat="3" rowHeaderCaption="doc payment">
  <location ref="A3:E4" firstHeaderRow="0" firstDataRow="1" firstDataCol="1"/>
  <pivotFields count="22">
    <pivotField compact="0" numFmtId="1" outline="0" showAll="0" insertBlankRow="1"/>
    <pivotField compact="0" numFmtId="164" outline="0" showAll="0" insertBlankRow="1">
      <items count="645">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86"/>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m="1" x="515"/>
        <item x="34"/>
        <item t="default"/>
      </items>
    </pivotField>
    <pivotField compact="0" outline="0" showAll="0" insertBlankRow="1"/>
    <pivotField axis="axisRow" compact="0" showAll="0" insertBlankRow="1">
      <items count="85">
        <item x="16"/>
        <item m="1" x="60"/>
        <item x="24"/>
        <item m="1" x="58"/>
        <item m="1" x="43"/>
        <item x="4"/>
        <item x="12"/>
        <item x="3"/>
        <item x="9"/>
        <item m="1" x="67"/>
        <item m="1" x="66"/>
        <item m="1" x="61"/>
        <item x="8"/>
        <item m="1" x="44"/>
        <item m="1" x="59"/>
        <item x="33"/>
        <item m="1" x="68"/>
        <item m="1" x="46"/>
        <item x="11"/>
        <item m="1" x="69"/>
        <item m="1" x="45"/>
        <item x="27"/>
        <item x="13"/>
        <item x="1"/>
        <item m="1" x="70"/>
        <item m="1" x="53"/>
        <item x="32"/>
        <item m="1" x="71"/>
        <item m="1" x="72"/>
        <item x="22"/>
        <item m="1" x="50"/>
        <item m="1" x="62"/>
        <item x="23"/>
        <item m="1" x="63"/>
        <item m="1" x="64"/>
        <item m="1" x="65"/>
        <item m="1" x="35"/>
        <item m="1" x="83"/>
        <item x="29"/>
        <item m="1" x="73"/>
        <item m="1" x="74"/>
        <item x="2"/>
        <item m="1" x="75"/>
        <item m="1" x="54"/>
        <item m="1" x="76"/>
        <item x="15"/>
        <item x="19"/>
        <item m="1" x="77"/>
        <item m="1" x="48"/>
        <item m="1" x="47"/>
        <item m="1" x="38"/>
        <item x="14"/>
        <item x="6"/>
        <item m="1" x="37"/>
        <item m="1" x="78"/>
        <item m="1" x="79"/>
        <item m="1" x="80"/>
        <item m="1" x="81"/>
        <item m="1" x="82"/>
        <item m="1" x="49"/>
        <item m="1" x="51"/>
        <item m="1" x="52"/>
        <item x="26"/>
        <item m="1" x="56"/>
        <item m="1" x="57"/>
        <item m="1" x="40"/>
        <item x="25"/>
        <item m="1" x="36"/>
        <item m="1" x="34"/>
        <item x="21"/>
        <item m="1" x="41"/>
        <item m="1" x="55"/>
        <item x="10"/>
        <item x="18"/>
        <item m="1" x="39"/>
        <item x="17"/>
        <item x="0"/>
        <item x="7"/>
        <item x="20"/>
        <item m="1" x="42"/>
        <item x="5"/>
        <item x="28"/>
        <item x="30"/>
        <item x="31"/>
        <item t="default"/>
      </items>
    </pivotField>
    <pivotField compact="0" outline="0" showAll="0" insertBlankRow="1"/>
    <pivotField compact="0" outline="0" showAll="0" insertBlankRow="1"/>
    <pivotField compact="0" outline="0" showAll="0" insertBlankRow="1"/>
    <pivotField compact="0" numFmtId="1" outline="0" showAll="0" insertBlankRow="1"/>
    <pivotField compact="0" outline="0" showAll="0" insertBlankRow="1"/>
    <pivotField dataField="1" compact="0" outline="0" showAll="0" insertBlankRow="1"/>
    <pivotField compact="0" outline="0" showAll="0" insertBlankRow="1"/>
    <pivotField dataField="1" compact="0" outline="0" showAll="0" insertBlankRow="1"/>
    <pivotField compact="0" outline="0" showAll="0" insertBlankRow="1"/>
    <pivotField compact="0" numFmtId="1" outline="0" showAll="0" insertBlankRow="1"/>
    <pivotField compact="0" outline="0" showAll="0" insertBlankRow="1"/>
    <pivotField compact="0" outline="0" showAll="0" insertBlankRow="1"/>
    <pivotField compact="0" numFmtId="9" outline="0" showAll="0" insertBlankRow="1"/>
    <pivotField compact="0" outline="0" showAll="0" insertBlankRow="1"/>
    <pivotField dataField="1" compact="0" outline="0" showAll="0" insertBlankRow="1"/>
    <pivotField dataField="1" compact="0" outline="0" dragToRow="0" dragToCol="0" dragToPage="0" showAll="0" insertBlankRow="1" defaultSubtotal="0"/>
    <pivotField compact="0" outline="0" dragToRow="0" dragToCol="0" dragToPage="0" showAll="0" insertBlankRow="1" defaultSubtotal="0"/>
    <pivotField compact="0" outline="0" dragToRow="0" dragToCol="0" dragToPage="0" showAll="0" insertBlankRow="1" defaultSubtotal="0"/>
  </pivotFields>
  <rowFields count="1">
    <field x="3"/>
  </rowFields>
  <rowItems count="1">
    <i t="grand">
      <x/>
    </i>
  </rowItems>
  <colFields count="1">
    <field x="-2"/>
  </colFields>
  <colItems count="4">
    <i>
      <x/>
    </i>
    <i i="1">
      <x v="1"/>
    </i>
    <i i="2">
      <x v="2"/>
    </i>
    <i i="3">
      <x v="3"/>
    </i>
  </colItems>
  <dataFields count="4">
    <dataField name=" taafi" fld="19" baseField="0" baseItem="6146"/>
    <dataField name="apps" fld="11" baseField="3" baseItem="0"/>
    <dataField name="doctor payed" fld="9" baseField="3" baseItem="0"/>
    <dataField name=" doctor to be payed" fld="18" baseField="3" baseItem="0"/>
  </dataFields>
  <formats count="32">
    <format dxfId="54">
      <pivotArea field="3" type="button" dataOnly="0" labelOnly="1" outline="0" axis="axisRow" fieldPosition="0"/>
    </format>
    <format dxfId="53">
      <pivotArea field="3" type="button" dataOnly="0" labelOnly="1" outline="0" axis="axisRow" fieldPosition="0"/>
    </format>
    <format dxfId="52">
      <pivotArea field="3" type="button" dataOnly="0" labelOnly="1" outline="0" axis="axisRow" fieldPosition="0"/>
    </format>
    <format dxfId="51">
      <pivotArea outline="0" collapsedLevelsAreSubtotals="1" fieldPosition="0"/>
    </format>
    <format dxfId="50">
      <pivotArea outline="0" collapsedLevelsAreSubtotals="1" fieldPosition="0"/>
    </format>
    <format dxfId="49">
      <pivotArea type="all" dataOnly="0" outline="0" fieldPosition="0"/>
    </format>
    <format dxfId="48">
      <pivotArea outline="0" collapsedLevelsAreSubtotals="1" fieldPosition="0"/>
    </format>
    <format dxfId="47">
      <pivotArea field="-2" type="button" dataOnly="0" labelOnly="1" outline="0" axis="axisCol" fieldPosition="0"/>
    </format>
    <format dxfId="46">
      <pivotArea dataOnly="0" labelOnly="1" outline="0" fieldPosition="0">
        <references count="1">
          <reference field="4294967294" count="4">
            <x v="0"/>
            <x v="1"/>
            <x v="2"/>
            <x v="3"/>
          </reference>
        </references>
      </pivotArea>
    </format>
    <format dxfId="45">
      <pivotArea dataOnly="0" labelOnly="1" grandCol="1" outline="0" axis="axisCol" fieldPosition="0"/>
    </format>
    <format dxfId="44">
      <pivotArea field="-2" type="button" dataOnly="0" labelOnly="1" outline="0" axis="axisCol" fieldPosition="0"/>
    </format>
    <format dxfId="43">
      <pivotArea dataOnly="0" labelOnly="1" outline="0" fieldPosition="0">
        <references count="1">
          <reference field="3" count="0"/>
        </references>
      </pivotArea>
    </format>
    <format dxfId="42">
      <pivotArea dataOnly="0" labelOnly="1" grandCol="1" outline="0" fieldPosition="0"/>
    </format>
    <format dxfId="41">
      <pivotArea outline="0" collapsedLevelsAreSubtotals="1" fieldPosition="0"/>
    </format>
    <format dxfId="40">
      <pivotArea type="all" dataOnly="0" outline="0" fieldPosition="0"/>
    </format>
    <format dxfId="39">
      <pivotArea outline="0" collapsedLevelsAreSubtotals="1" fieldPosition="0"/>
    </format>
    <format dxfId="38">
      <pivotArea field="3" type="button" dataOnly="0" labelOnly="1" outline="0" axis="axisRow" fieldPosition="0"/>
    </format>
    <format dxfId="37">
      <pivotArea dataOnly="0" labelOnly="1" outline="0" fieldPosition="0">
        <references count="1">
          <reference field="3" count="0"/>
        </references>
      </pivotArea>
    </format>
    <format dxfId="36">
      <pivotArea dataOnly="0" labelOnly="1" grandRow="1" outline="0" fieldPosition="0"/>
    </format>
    <format dxfId="35">
      <pivotArea dataOnly="0" labelOnly="1" outline="0" fieldPosition="0">
        <references count="1">
          <reference field="4294967294" count="4">
            <x v="0"/>
            <x v="1"/>
            <x v="2"/>
            <x v="3"/>
          </reference>
        </references>
      </pivotArea>
    </format>
    <format dxfId="34">
      <pivotArea type="all" dataOnly="0" outline="0" fieldPosition="0"/>
    </format>
    <format dxfId="33">
      <pivotArea outline="0" collapsedLevelsAreSubtotals="1" fieldPosition="0"/>
    </format>
    <format dxfId="32">
      <pivotArea field="3" type="button" dataOnly="0" labelOnly="1" outline="0" axis="axisRow" fieldPosition="0"/>
    </format>
    <format dxfId="31">
      <pivotArea dataOnly="0" labelOnly="1" outline="0" fieldPosition="0">
        <references count="1">
          <reference field="3" count="0"/>
        </references>
      </pivotArea>
    </format>
    <format dxfId="30">
      <pivotArea dataOnly="0" labelOnly="1" grandRow="1" outline="0" fieldPosition="0"/>
    </format>
    <format dxfId="29">
      <pivotArea dataOnly="0" labelOnly="1" outline="0" fieldPosition="0">
        <references count="1">
          <reference field="4294967294" count="4">
            <x v="0"/>
            <x v="1"/>
            <x v="2"/>
            <x v="3"/>
          </reference>
        </references>
      </pivotArea>
    </format>
    <format dxfId="28">
      <pivotArea dataOnly="0" labelOnly="1" outline="0" fieldPosition="0">
        <references count="1">
          <reference field="4294967294" count="1">
            <x v="1"/>
          </reference>
        </references>
      </pivotArea>
    </format>
    <format dxfId="27">
      <pivotArea dataOnly="0" labelOnly="1" outline="0" fieldPosition="0">
        <references count="1">
          <reference field="4294967294" count="1">
            <x v="1"/>
          </reference>
        </references>
      </pivotArea>
    </format>
    <format dxfId="26">
      <pivotArea dataOnly="0" labelOnly="1" outline="0" fieldPosition="0">
        <references count="1">
          <reference field="4294967294" count="1">
            <x v="2"/>
          </reference>
        </references>
      </pivotArea>
    </format>
    <format dxfId="25">
      <pivotArea dataOnly="0" labelOnly="1" outline="0" fieldPosition="0">
        <references count="1">
          <reference field="4294967294" count="1">
            <x v="2"/>
          </reference>
        </references>
      </pivotArea>
    </format>
    <format dxfId="24">
      <pivotArea dataOnly="0" labelOnly="1" outline="0" fieldPosition="0">
        <references count="1">
          <reference field="4294967294" count="1">
            <x v="3"/>
          </reference>
        </references>
      </pivotArea>
    </format>
    <format dxfId="23">
      <pivotArea dataOnly="0" labelOnly="1" outline="0" fieldPosition="0">
        <references count="1">
          <reference field="4294967294" count="1">
            <x v="3"/>
          </reference>
        </references>
      </pivotArea>
    </format>
  </formats>
  <chartFormats count="31">
    <chartFormat chart="0" format="81" series="1">
      <pivotArea type="data" outline="0" fieldPosition="0">
        <references count="1">
          <reference field="4294967294" count="1" selected="0">
            <x v="0"/>
          </reference>
        </references>
      </pivotArea>
    </chartFormat>
    <chartFormat chart="0" format="97" series="1">
      <pivotArea type="data" outline="0" fieldPosition="0">
        <references count="1">
          <reference field="4294967294" count="1" selected="0">
            <x v="1"/>
          </reference>
        </references>
      </pivotArea>
    </chartFormat>
    <chartFormat chart="0" format="98" series="1">
      <pivotArea type="data" outline="0" fieldPosition="0">
        <references count="1">
          <reference field="4294967294" count="1" selected="0">
            <x v="2"/>
          </reference>
        </references>
      </pivotArea>
    </chartFormat>
    <chartFormat chart="0" format="99" series="1">
      <pivotArea type="data" outline="0" fieldPosition="0">
        <references count="1">
          <reference field="4294967294" count="1" selected="0">
            <x v="3"/>
          </reference>
        </references>
      </pivotArea>
    </chartFormat>
    <chartFormat chart="0" format="100" series="1">
      <pivotArea type="data" outline="0" fieldPosition="0">
        <references count="2">
          <reference field="4294967294" count="1" selected="0">
            <x v="0"/>
          </reference>
          <reference field="3" count="1" selected="0">
            <x v="1"/>
          </reference>
        </references>
      </pivotArea>
    </chartFormat>
    <chartFormat chart="0" format="101" series="1">
      <pivotArea type="data" outline="0" fieldPosition="0">
        <references count="2">
          <reference field="4294967294" count="1" selected="0">
            <x v="0"/>
          </reference>
          <reference field="3" count="1" selected="0">
            <x v="2"/>
          </reference>
        </references>
      </pivotArea>
    </chartFormat>
    <chartFormat chart="0" format="102" series="1">
      <pivotArea type="data" outline="0" fieldPosition="0">
        <references count="2">
          <reference field="4294967294" count="1" selected="0">
            <x v="0"/>
          </reference>
          <reference field="3" count="1" selected="0">
            <x v="3"/>
          </reference>
        </references>
      </pivotArea>
    </chartFormat>
    <chartFormat chart="0" format="103" series="1">
      <pivotArea type="data" outline="0" fieldPosition="0">
        <references count="2">
          <reference field="4294967294" count="1" selected="0">
            <x v="0"/>
          </reference>
          <reference field="3" count="1" selected="0">
            <x v="4"/>
          </reference>
        </references>
      </pivotArea>
    </chartFormat>
    <chartFormat chart="0" format="104" series="1">
      <pivotArea type="data" outline="0" fieldPosition="0">
        <references count="2">
          <reference field="4294967294" count="1" selected="0">
            <x v="0"/>
          </reference>
          <reference field="3" count="1" selected="0">
            <x v="5"/>
          </reference>
        </references>
      </pivotArea>
    </chartFormat>
    <chartFormat chart="0" format="105" series="1">
      <pivotArea type="data" outline="0" fieldPosition="0">
        <references count="2">
          <reference field="4294967294" count="1" selected="0">
            <x v="0"/>
          </reference>
          <reference field="3" count="1" selected="0">
            <x v="6"/>
          </reference>
        </references>
      </pivotArea>
    </chartFormat>
    <chartFormat chart="0" format="106" series="1">
      <pivotArea type="data" outline="0" fieldPosition="0">
        <references count="2">
          <reference field="4294967294" count="1" selected="0">
            <x v="0"/>
          </reference>
          <reference field="3" count="1" selected="0">
            <x v="7"/>
          </reference>
        </references>
      </pivotArea>
    </chartFormat>
    <chartFormat chart="0" format="107" series="1">
      <pivotArea type="data" outline="0" fieldPosition="0">
        <references count="2">
          <reference field="4294967294" count="1" selected="0">
            <x v="0"/>
          </reference>
          <reference field="3" count="1" selected="0">
            <x v="8"/>
          </reference>
        </references>
      </pivotArea>
    </chartFormat>
    <chartFormat chart="0" format="108" series="1">
      <pivotArea type="data" outline="0" fieldPosition="0">
        <references count="2">
          <reference field="4294967294" count="1" selected="0">
            <x v="0"/>
          </reference>
          <reference field="3" count="1" selected="0">
            <x v="9"/>
          </reference>
        </references>
      </pivotArea>
    </chartFormat>
    <chartFormat chart="0" format="109" series="1">
      <pivotArea type="data" outline="0" fieldPosition="0">
        <references count="2">
          <reference field="4294967294" count="1" selected="0">
            <x v="0"/>
          </reference>
          <reference field="3" count="1" selected="0">
            <x v="10"/>
          </reference>
        </references>
      </pivotArea>
    </chartFormat>
    <chartFormat chart="0" format="110" series="1">
      <pivotArea type="data" outline="0" fieldPosition="0">
        <references count="2">
          <reference field="4294967294" count="1" selected="0">
            <x v="0"/>
          </reference>
          <reference field="3" count="1" selected="0">
            <x v="11"/>
          </reference>
        </references>
      </pivotArea>
    </chartFormat>
    <chartFormat chart="0" format="111" series="1">
      <pivotArea type="data" outline="0" fieldPosition="0">
        <references count="2">
          <reference field="4294967294" count="1" selected="0">
            <x v="0"/>
          </reference>
          <reference field="3" count="1" selected="0">
            <x v="12"/>
          </reference>
        </references>
      </pivotArea>
    </chartFormat>
    <chartFormat chart="0" format="112" series="1">
      <pivotArea type="data" outline="0" fieldPosition="0">
        <references count="2">
          <reference field="4294967294" count="1" selected="0">
            <x v="0"/>
          </reference>
          <reference field="3" count="1" selected="0">
            <x v="13"/>
          </reference>
        </references>
      </pivotArea>
    </chartFormat>
    <chartFormat chart="0" format="113" series="1">
      <pivotArea type="data" outline="0" fieldPosition="0">
        <references count="2">
          <reference field="4294967294" count="1" selected="0">
            <x v="0"/>
          </reference>
          <reference field="3" count="1" selected="0">
            <x v="14"/>
          </reference>
        </references>
      </pivotArea>
    </chartFormat>
    <chartFormat chart="0" format="114" series="1">
      <pivotArea type="data" outline="0" fieldPosition="0">
        <references count="2">
          <reference field="4294967294" count="1" selected="0">
            <x v="0"/>
          </reference>
          <reference field="3" count="1" selected="0">
            <x v="16"/>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pivotArea type="data" outline="0" fieldPosition="0">
        <references count="2">
          <reference field="4294967294" count="1" selected="0">
            <x v="0"/>
          </reference>
          <reference field="3" count="1" selected="0">
            <x v="16"/>
          </reference>
        </references>
      </pivotArea>
    </chartFormat>
    <chartFormat chart="2" format="5">
      <pivotArea type="data" outline="0" fieldPosition="0">
        <references count="2">
          <reference field="4294967294" count="1" selected="0">
            <x v="1"/>
          </reference>
          <reference field="3" count="1" selected="0">
            <x v="16"/>
          </reference>
        </references>
      </pivotArea>
    </chartFormat>
    <chartFormat chart="2" format="6">
      <pivotArea type="data" outline="0" fieldPosition="0">
        <references count="2">
          <reference field="4294967294" count="1" selected="0">
            <x v="2"/>
          </reference>
          <reference field="3" count="1" selected="0">
            <x v="16"/>
          </reference>
        </references>
      </pivotArea>
    </chartFormat>
    <chartFormat chart="2" format="7">
      <pivotArea type="data" outline="0" fieldPosition="0">
        <references count="2">
          <reference field="4294967294" count="1" selected="0">
            <x v="3"/>
          </reference>
          <reference field="3" count="1" selected="0">
            <x v="16"/>
          </reference>
        </references>
      </pivotArea>
    </chartFormat>
  </chartFormats>
  <pivotTableStyleInfo name="PivotStyleDark6" showRowHeaders="1" showColHeaders="1" showRowStripes="1" showColStripes="0" showLastColumn="1"/>
  <filters count="1">
    <filter fld="1" type="dateBetween" evalOrder="-1" id="494" name="date">
      <autoFilter ref="A1">
        <filterColumn colId="0">
          <customFilters and="1">
            <customFilter operator="greaterThanOrEqual" val="45170"/>
            <customFilter operator="lessThanOrEqual" val="4519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48C39B-5D30-43A5-9711-514B91732F45}"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39" firstHeaderRow="0" firstDataRow="1" firstDataCol="1"/>
  <pivotFields count="22">
    <pivotField numFmtId="1" showAll="0"/>
    <pivotField axis="axisRow" showAll="0">
      <items count="645">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15"/>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87"/>
        <item m="1" x="616"/>
        <item m="1" x="61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86"/>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dataField="1" showAll="0"/>
    <pivotField numFmtId="1" showAll="0"/>
    <pivotField showAll="0"/>
    <pivotField showAll="0"/>
    <pivotField showAll="0"/>
    <pivotField showAll="0"/>
    <pivotField showAll="0"/>
    <pivotField dataField="1" numFmtId="1" showAll="0"/>
    <pivotField showAll="0"/>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36">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t="grand">
      <x/>
    </i>
  </rowItems>
  <colFields count="1">
    <field x="-2"/>
  </colFields>
  <colItems count="3">
    <i>
      <x/>
    </i>
    <i i="1">
      <x v="1"/>
    </i>
    <i i="2">
      <x v="2"/>
    </i>
  </colItems>
  <dataFields count="3">
    <dataField name="Sum of gross income" fld="6" baseField="0" baseItem="0"/>
    <dataField name="Sum of net income" fld="13" baseField="0" baseItem="0"/>
    <dataField name="Sum of taafi" fld="19"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1" xr10:uid="{CDD98BD3-C70C-4ECC-A233-1CD4AA2FB71D}" sourceName="Doctor">
  <pivotTables>
    <pivotTable tabId="10" name="PivotTable4"/>
  </pivotTables>
  <data>
    <tabular pivotCacheId="163003865">
      <items count="84">
        <i x="16" s="1"/>
        <i x="30" s="1"/>
        <i x="24" s="1"/>
        <i x="2" s="1"/>
        <i x="19" s="1"/>
        <i x="18" s="1"/>
        <i x="20" s="1"/>
        <i x="4" s="1"/>
        <i x="10" s="1"/>
        <i x="11" s="1"/>
        <i x="12" s="1"/>
        <i x="3" s="1"/>
        <i x="25" s="1"/>
        <i x="5" s="1"/>
        <i x="9" s="1"/>
        <i x="13" s="1"/>
        <i x="6" s="1"/>
        <i x="17" s="1"/>
        <i x="23" s="1"/>
        <i x="0" s="1"/>
        <i x="14" s="1"/>
        <i x="7" s="1"/>
        <i x="22" s="1"/>
        <i x="27" s="1"/>
        <i x="31" s="1"/>
        <i x="8" s="1"/>
        <i x="29" s="1"/>
        <i x="28" s="1"/>
        <i x="15" s="1"/>
        <i x="21" s="1"/>
        <i x="26" s="1"/>
        <i x="32" s="1"/>
        <i x="1" s="1"/>
        <i x="60" s="1" nd="1"/>
        <i x="77" s="1" nd="1"/>
        <i x="34" s="1" nd="1"/>
        <i x="46" s="1" nd="1"/>
        <i x="41" s="1" nd="1"/>
        <i x="48" s="1" nd="1"/>
        <i x="74" s="1" nd="1"/>
        <i x="58" s="1" nd="1"/>
        <i x="43" s="1" nd="1"/>
        <i x="53" s="1" nd="1"/>
        <i x="70" s="1" nd="1"/>
        <i x="38" s="1" nd="1"/>
        <i x="79" s="1" nd="1"/>
        <i x="49" s="1" nd="1"/>
        <i x="51" s="1" nd="1"/>
        <i x="80" s="1" nd="1"/>
        <i x="35" s="1" nd="1"/>
        <i x="76" s="1" nd="1"/>
        <i x="67" s="1" nd="1"/>
        <i x="36" s="1" nd="1"/>
        <i x="56" s="1" nd="1"/>
        <i x="42" s="1" nd="1"/>
        <i x="83" s="1" nd="1"/>
        <i x="45" s="1" nd="1"/>
        <i x="63" s="1" nd="1"/>
        <i x="66" s="1" nd="1"/>
        <i x="50" s="1" nd="1"/>
        <i x="54" s="1" nd="1"/>
        <i x="55" s="1" nd="1"/>
        <i x="61" s="1" nd="1"/>
        <i x="82" s="1" nd="1"/>
        <i x="57" s="1" nd="1"/>
        <i x="65" s="1" nd="1"/>
        <i x="72" s="1" nd="1"/>
        <i x="39" s="1" nd="1"/>
        <i x="78" s="1" nd="1"/>
        <i x="71" s="1" nd="1"/>
        <i x="37" s="1" nd="1"/>
        <i x="47" s="1" nd="1"/>
        <i x="40" s="1" nd="1"/>
        <i x="68" s="1" nd="1"/>
        <i x="62" s="1" nd="1"/>
        <i x="73" s="1" nd="1"/>
        <i x="75" s="1" nd="1"/>
        <i x="69" s="1" nd="1"/>
        <i x="44" s="1" nd="1"/>
        <i x="52" s="1" nd="1"/>
        <i x="64" s="1" nd="1"/>
        <i x="59" s="1" nd="1"/>
        <i x="81" s="1" nd="1"/>
        <i x="3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_name1" xr10:uid="{1A45E42B-B379-4FFC-BC73-52092184F5EA}" sourceName="com name">
  <pivotTables>
    <pivotTable tabId="10" name="PivotTable4"/>
  </pivotTables>
  <data>
    <tabular pivotCacheId="163003865">
      <items count="10">
        <i x="3" s="1"/>
        <i x="1" s="1"/>
        <i x="2" s="1"/>
        <i x="4" s="1"/>
        <i x="0" s="1"/>
        <i x="9" s="1" nd="1"/>
        <i x="5" s="1" nd="1"/>
        <i x="7" s="1" nd="1"/>
        <i x="8" s="1" nd="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S1" xr10:uid="{35CE26DD-71D9-4EC7-8DCE-9FC09FF7973D}" sourceName="CONTACTS">
  <pivotTables>
    <pivotTable tabId="10" name="PivotTable4"/>
  </pivotTables>
  <data>
    <tabular pivotCacheId="163003865">
      <items count="14">
        <i x="2" s="1"/>
        <i x="3" s="1"/>
        <i x="1" s="1"/>
        <i x="0" s="1"/>
        <i x="7" s="1" nd="1"/>
        <i x="10" s="1" nd="1"/>
        <i x="12" s="1" nd="1"/>
        <i x="5" s="1" nd="1"/>
        <i x="8" s="1" nd="1"/>
        <i x="11" s="1" nd="1"/>
        <i x="13" s="1" nd="1"/>
        <i x="9" s="1" nd="1"/>
        <i x="6"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2" xr10:uid="{EE7A1CB0-1304-446B-8D76-A93A0CE6C0F6}" sourceName="Doctor">
  <pivotTables>
    <pivotTable tabId="11" name="PivotTable3"/>
  </pivotTables>
  <data>
    <tabular pivotCacheId="980378312">
      <items count="84">
        <i x="16" s="1"/>
        <i x="30" s="1"/>
        <i x="24" s="1"/>
        <i x="2" s="1"/>
        <i x="19" s="1"/>
        <i x="18" s="1"/>
        <i x="20" s="1"/>
        <i x="4" s="1"/>
        <i x="10" s="1"/>
        <i x="11" s="1"/>
        <i x="12" s="1"/>
        <i x="3" s="1"/>
        <i x="25" s="1"/>
        <i x="5" s="1"/>
        <i x="9" s="1"/>
        <i x="13" s="1"/>
        <i x="6" s="1"/>
        <i x="17" s="1"/>
        <i x="23" s="1"/>
        <i x="0" s="1"/>
        <i x="14" s="1"/>
        <i x="7" s="1"/>
        <i x="22" s="1"/>
        <i x="27" s="1"/>
        <i x="31" s="1"/>
        <i x="8" s="1"/>
        <i x="29" s="1"/>
        <i x="28" s="1"/>
        <i x="15" s="1"/>
        <i x="21" s="1"/>
        <i x="26" s="1"/>
        <i x="32" s="1"/>
        <i x="1" s="1"/>
        <i x="33" s="1"/>
        <i x="60" s="1" nd="1"/>
        <i x="77" s="1" nd="1"/>
        <i x="34" s="1" nd="1"/>
        <i x="46" s="1" nd="1"/>
        <i x="41" s="1" nd="1"/>
        <i x="48" s="1" nd="1"/>
        <i x="74" s="1" nd="1"/>
        <i x="58" s="1" nd="1"/>
        <i x="43" s="1" nd="1"/>
        <i x="53" s="1" nd="1"/>
        <i x="70" s="1" nd="1"/>
        <i x="38" s="1" nd="1"/>
        <i x="79" s="1" nd="1"/>
        <i x="49" s="1" nd="1"/>
        <i x="51" s="1" nd="1"/>
        <i x="80" s="1" nd="1"/>
        <i x="35" s="1" nd="1"/>
        <i x="76" s="1" nd="1"/>
        <i x="67" s="1" nd="1"/>
        <i x="36" s="1" nd="1"/>
        <i x="56" s="1" nd="1"/>
        <i x="42" s="1" nd="1"/>
        <i x="83" s="1" nd="1"/>
        <i x="45" s="1" nd="1"/>
        <i x="63" s="1" nd="1"/>
        <i x="66" s="1" nd="1"/>
        <i x="50" s="1" nd="1"/>
        <i x="54" s="1" nd="1"/>
        <i x="55" s="1" nd="1"/>
        <i x="61" s="1" nd="1"/>
        <i x="82" s="1" nd="1"/>
        <i x="57" s="1" nd="1"/>
        <i x="65" s="1" nd="1"/>
        <i x="72" s="1" nd="1"/>
        <i x="39" s="1" nd="1"/>
        <i x="78" s="1" nd="1"/>
        <i x="71" s="1" nd="1"/>
        <i x="37" s="1" nd="1"/>
        <i x="47" s="1" nd="1"/>
        <i x="40" s="1" nd="1"/>
        <i x="68" s="1" nd="1"/>
        <i x="62" s="1" nd="1"/>
        <i x="73" s="1" nd="1"/>
        <i x="75" s="1" nd="1"/>
        <i x="69" s="1" nd="1"/>
        <i x="44" s="1" nd="1"/>
        <i x="52" s="1" nd="1"/>
        <i x="64" s="1" nd="1"/>
        <i x="59" s="1" nd="1"/>
        <i x="8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sit_type1" xr10:uid="{FD51A971-6CE0-4931-9797-3DDA5184FCA1}" sourceName="visit type">
  <pivotTables>
    <pivotTable tabId="11" name="PivotTable3"/>
  </pivotTables>
  <data>
    <tabular pivotCacheId="980378312">
      <items count="6">
        <i x="1" s="1"/>
        <i x="2" s="1"/>
        <i x="3" s="1"/>
        <i x="0" s="1"/>
        <i x="4" s="1"/>
        <i x="5"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_name2" xr10:uid="{56719766-988E-4A5C-A4E0-D11B33E4F409}" sourceName="com name">
  <pivotTables>
    <pivotTable tabId="11" name="PivotTable3"/>
  </pivotTables>
  <data>
    <tabular pivotCacheId="980378312">
      <items count="10">
        <i x="3" s="1"/>
        <i x="1" s="1"/>
        <i x="2" s="1"/>
        <i x="4" s="1"/>
        <i x="0" s="1"/>
        <i x="9" s="1" nd="1"/>
        <i x="5" s="1" nd="1"/>
        <i x="7" s="1" nd="1"/>
        <i x="8" s="1" nd="1"/>
        <i x="6"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S2" xr10:uid="{278FD78C-447D-4D92-B804-72E6CD84390D}" sourceName="CONTACTS">
  <pivotTables>
    <pivotTable tabId="11" name="PivotTable3"/>
  </pivotTables>
  <data>
    <tabular pivotCacheId="980378312">
      <items count="14">
        <i x="2" s="1"/>
        <i x="3" s="1"/>
        <i x="1" s="1"/>
        <i x="0" s="1"/>
        <i x="7" s="1" nd="1"/>
        <i x="10" s="1" nd="1"/>
        <i x="12" s="1" nd="1"/>
        <i x="5" s="1" nd="1"/>
        <i x="8" s="1" nd="1"/>
        <i x="11" s="1" nd="1"/>
        <i x="13" s="1" nd="1"/>
        <i x="9" s="1" nd="1"/>
        <i x="6" s="1" nd="1"/>
        <i x="4"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3" xr10:uid="{F911706F-3613-4786-B0EC-5B8290579A4F}" sourceName="Doctor">
  <pivotTables>
    <pivotTable tabId="12" name="PivotTable1"/>
  </pivotTables>
  <data>
    <tabular pivotCacheId="980378312">
      <items count="84">
        <i x="16" s="1"/>
        <i x="30" s="1"/>
        <i x="24" s="1"/>
        <i x="2" s="1"/>
        <i x="19" s="1"/>
        <i x="18" s="1"/>
        <i x="20" s="1"/>
        <i x="4" s="1"/>
        <i x="10" s="1"/>
        <i x="11" s="1"/>
        <i x="12" s="1"/>
        <i x="3" s="1"/>
        <i x="25" s="1"/>
        <i x="5" s="1"/>
        <i x="9" s="1"/>
        <i x="13" s="1"/>
        <i x="6" s="1"/>
        <i x="17" s="1"/>
        <i x="23" s="1"/>
        <i x="0" s="1"/>
        <i x="14" s="1"/>
        <i x="7" s="1"/>
        <i x="22" s="1"/>
        <i x="27" s="1"/>
        <i x="31" s="1"/>
        <i x="8" s="1"/>
        <i x="29" s="1"/>
        <i x="28" s="1"/>
        <i x="15" s="1"/>
        <i x="21" s="1"/>
        <i x="26" s="1"/>
        <i x="32" s="1"/>
        <i x="1" s="1"/>
        <i x="60" s="1" nd="1"/>
        <i x="77" s="1" nd="1"/>
        <i x="34" s="1" nd="1"/>
        <i x="46" s="1" nd="1"/>
        <i x="41" s="1" nd="1"/>
        <i x="48" s="1" nd="1"/>
        <i x="74" s="1" nd="1"/>
        <i x="58" s="1" nd="1"/>
        <i x="43" s="1" nd="1"/>
        <i x="53" s="1" nd="1"/>
        <i x="70" s="1" nd="1"/>
        <i x="38" s="1" nd="1"/>
        <i x="79" s="1" nd="1"/>
        <i x="49" s="1" nd="1"/>
        <i x="51" s="1" nd="1"/>
        <i x="80" s="1" nd="1"/>
        <i x="35" s="1" nd="1"/>
        <i x="76" s="1" nd="1"/>
        <i x="67" s="1" nd="1"/>
        <i x="36" s="1" nd="1"/>
        <i x="56" s="1" nd="1"/>
        <i x="42" s="1" nd="1"/>
        <i x="83" s="1" nd="1"/>
        <i x="45" s="1" nd="1"/>
        <i x="63" s="1" nd="1"/>
        <i x="66" s="1" nd="1"/>
        <i x="50" s="1" nd="1"/>
        <i x="54" s="1" nd="1"/>
        <i x="55" s="1" nd="1"/>
        <i x="61" s="1" nd="1"/>
        <i x="82" s="1" nd="1"/>
        <i x="57" s="1" nd="1"/>
        <i x="65" s="1" nd="1"/>
        <i x="72" s="1" nd="1"/>
        <i x="39" s="1" nd="1"/>
        <i x="78" s="1" nd="1"/>
        <i x="71" s="1" nd="1"/>
        <i x="37" s="1" nd="1"/>
        <i x="47" s="1" nd="1"/>
        <i x="40" s="1" nd="1"/>
        <i x="68" s="1" nd="1"/>
        <i x="62" s="1" nd="1"/>
        <i x="73" s="1" nd="1"/>
        <i x="75" s="1" nd="1"/>
        <i x="69" s="1" nd="1"/>
        <i x="44" s="1" nd="1"/>
        <i x="52" s="1" nd="1"/>
        <i x="64" s="1" nd="1"/>
        <i x="59" s="1" nd="1"/>
        <i x="81" s="1" nd="1"/>
        <i x="33"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4" xr10:uid="{02016B4C-78E2-48B9-B57D-365E76AB84B0}" sourceName="[Table1].[Doctor]">
  <pivotTables>
    <pivotTable tabId="15" name="PivotTable3"/>
  </pivotTables>
  <data>
    <olap pivotCacheId="2060998420">
      <levels count="2">
        <level uniqueName="[Table1].[Doctor].[(All)]" sourceCaption="(All)" count="0"/>
        <level uniqueName="[Table1].[Doctor].[Doctor]" sourceCaption="Doctor" count="34">
          <ranges>
            <range startItem="0">
              <i n="[Table1].[Doctor].&amp;[Abdelaziz Abo El3ela]" c="Abdelaziz Abo El3ela"/>
              <i n="[Table1].[Doctor].&amp;[Abdelaziz Aboel3ela]" c="Abdelaziz Aboel3ela"/>
              <i n="[Table1].[Doctor].&amp;[Ahmed Mansour]" c="Ahmed Mansour"/>
              <i n="[Table1].[Doctor].&amp;[Ahmed Sa3d]" c="Ahmed Sa3d"/>
              <i n="[Table1].[Doctor].&amp;[Ahmed Temsah]" c="Ahmed Temsah"/>
              <i n="[Table1].[Doctor].&amp;[azza abdelwarieth]" c="azza abdelwarieth"/>
              <i n="[Table1].[Doctor].&amp;[Badr Ali]" c="Badr Ali"/>
              <i n="[Table1].[Doctor].&amp;[Bahaa Dwedar]" c="Bahaa Dwedar"/>
              <i n="[Table1].[Doctor].&amp;[Basma Rabe3]" c="Basma Rabe3"/>
              <i n="[Table1].[Doctor].&amp;[Ehab Elsaiad]" c="Ehab Elsaiad"/>
              <i n="[Table1].[Doctor].&amp;[Ezzat Sha3lan]" c="Ezzat Sha3lan"/>
              <i n="[Table1].[Doctor].&amp;[Gamal Abdelsadik]" c="Gamal Abdelsadik"/>
              <i n="[Table1].[Doctor].&amp;[Hanan Zaghlol]" c="Hanan Zaghlol"/>
              <i n="[Table1].[Doctor].&amp;[Hany Mouharam]" c="Hany Mouharam"/>
              <i n="[Table1].[Doctor].&amp;[hasan hendam]" c="hasan hendam"/>
              <i n="[Table1].[Doctor].&amp;[Mahmoud Abdeen]" c="Mahmoud Abdeen"/>
              <i n="[Table1].[Doctor].&amp;[Mahmoud Al-bosaily]" c="Mahmoud Al-bosaily"/>
              <i n="[Table1].[Doctor].&amp;[Mahmoud Saad]" c="Mahmoud Saad"/>
              <i n="[Table1].[Doctor].&amp;[Marwa Abo elwafa]" c="Marwa Abo elwafa"/>
              <i n="[Table1].[Doctor].&amp;[Mayar]" c="Mayar"/>
              <i n="[Table1].[Doctor].&amp;[Mohamed El-seba3y]" c="Mohamed El-seba3y"/>
              <i n="[Table1].[Doctor].&amp;[Mohamed Gameil]" c="Mohamed Gameil"/>
              <i n="[Table1].[Doctor].&amp;[Mona Abdelfatah]" c="Mona Abdelfatah"/>
              <i n="[Table1].[Doctor].&amp;[mous3ab ismail]" c="mous3ab ismail"/>
              <i n="[Table1].[Doctor].&amp;[Moustafa Elhefnawy]" c="Moustafa Elhefnawy"/>
              <i n="[Table1].[Doctor].&amp;[Ms. Sawsan]" c="Ms. Sawsan"/>
              <i n="[Table1].[Doctor].&amp;[Ms.Sawsan]" c="Ms.Sawsan"/>
              <i n="[Table1].[Doctor].&amp;[Nermin Ibrahim]" c="Nermin Ibrahim"/>
              <i n="[Table1].[Doctor].&amp;[Sara Mansour]" c="Sara Mansour"/>
              <i n="[Table1].[Doctor].&amp;[Somia Ali]" c="Somia Ali"/>
              <i n="[Table1].[Doctor].&amp;[Waled Mahmoud]" c="Waled Mahmoud"/>
              <i n="[Table1].[Doctor].&amp;[Waled Qadah]" c="Waled Qadah"/>
              <i n="[Table1].[Doctor].&amp;[Yousry Abdelghafar]" c="Yousry Abdelghafar"/>
              <i n="[Table1].[Doctor].&amp;" c="(blank)" nd="1"/>
            </range>
          </ranges>
        </level>
      </levels>
      <selections count="1">
        <selection n="[Table1].[Docto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ctor 1" xr10:uid="{6708D72E-5549-4E6C-B293-B2EBA64ABA3E}" cache="Slicer_Doctor1" caption="Doctor" startItem="20" columnCount="4" rowHeight="241300"/>
  <slicer name="com name 1" xr10:uid="{71EB5141-7A76-4160-B367-48100B0F50F9}" cache="Slicer_com_name1" caption="com name" columnCount="3" rowHeight="241300"/>
  <slicer name="CONTACTS 1" xr10:uid="{EAF2185E-6A6C-4C62-BCB6-AE8AA26FE74A}" cache="Slicer_CONTACTS1" caption="CONTACTS"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ctor 2" xr10:uid="{22CA52D3-AE39-4CC5-A185-21520D6EE98D}" cache="Slicer_Doctor2" caption="Doctor" columnCount="2" rowHeight="241300"/>
  <slicer name="visit type 1" xr10:uid="{61BE2160-E9E8-4939-A8A6-B7213A4CD876}" cache="Slicer_visit_type1" caption="visit type" rowHeight="241300"/>
  <slicer name="com name 2" xr10:uid="{54C6D7DF-EAC6-4262-9775-A17C21F02E49}" cache="Slicer_com_name2" caption="com name" rowHeight="241300"/>
  <slicer name="CONTACTS 2" xr10:uid="{AA13E751-E299-4039-A5D4-67138754D77D}" cache="Slicer_CONTACTS2" caption="CONTACTS" columnCount="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ctor 3" xr10:uid="{CC9D6EB0-DBB6-4BB3-AF5F-AB28B8E53165}" cache="Slicer_Doctor3" caption="Doctor" startItem="17"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ctor 4" xr10:uid="{006657C3-F1E5-422E-B445-F2994CC9A7CC}" cache="Slicer_Doctor4" caption="Doctor"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E984E4-ECE5-4283-A467-1A7630B14A07}" name="doctorpercent" displayName="doctorpercent" ref="M3:N69" totalsRowShown="0" headerRowDxfId="274">
  <autoFilter ref="M3:N69" xr:uid="{46E984E4-ECE5-4283-A467-1A7630B14A07}"/>
  <tableColumns count="2">
    <tableColumn id="1" xr3:uid="{35520E38-2AF1-4EB9-8FBA-85BB3856066A}" name="doctor name" dataDxfId="273"/>
    <tableColumn id="2" xr3:uid="{B70A7EDC-3EB6-4F1F-BD71-FDD61FB68BE7}" name="percent" dataDxfId="2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602" totalsRowShown="0" headerRowDxfId="22" dataDxfId="20" headerRowBorderDxfId="21" tableBorderDxfId="19">
  <autoFilter ref="A1:S602" xr:uid="{00000000-0009-0000-0100-000001000000}"/>
  <tableColumns count="19">
    <tableColumn id="1" xr3:uid="{00000000-0010-0000-0000-000001000000}" name="id" dataDxfId="18"/>
    <tableColumn id="2" xr3:uid="{00000000-0010-0000-0000-000002000000}" name="date" dataDxfId="17"/>
    <tableColumn id="3" xr3:uid="{00000000-0010-0000-0000-000003000000}" name="Patient" dataDxfId="16"/>
    <tableColumn id="4" xr3:uid="{00000000-0010-0000-0000-000004000000}" name="Doctor" dataDxfId="15"/>
    <tableColumn id="5" xr3:uid="{00000000-0010-0000-0000-000005000000}" name="visit type" dataDxfId="14"/>
    <tableColumn id="6" xr3:uid="{00000000-0010-0000-0000-000006000000}" name="operation type" dataDxfId="13"/>
    <tableColumn id="7" xr3:uid="{00000000-0010-0000-0000-000007000000}" name="gross income" dataDxfId="12"/>
    <tableColumn id="14" xr3:uid="{00000000-0010-0000-0000-00000E000000}" name="cash pay" dataDxfId="11">
      <calculatedColumnFormula>Table1[[#This Row],[gross income]]-Table1[[#This Row],[visa pay]]</calculatedColumnFormula>
    </tableColumn>
    <tableColumn id="10" xr3:uid="{00000000-0010-0000-0000-00000A000000}" name="visa pay" dataDxfId="10"/>
    <tableColumn id="8" xr3:uid="{00000000-0010-0000-0000-000008000000}" name="doctor comission payed" dataDxfId="9"/>
    <tableColumn id="9" xr3:uid="{00000000-0010-0000-0000-000009000000}" name="com name" dataDxfId="8"/>
    <tableColumn id="17" xr3:uid="{00000000-0010-0000-0000-000011000000}" name="com pay" dataDxfId="7"/>
    <tableColumn id="11" xr3:uid="{00000000-0010-0000-0000-00000B000000}" name="net cash income" dataDxfId="6">
      <calculatedColumnFormula>Table1[[#This Row],[cash pay]]-(Table1[[#This Row],[com pay]]+Table1[[#This Row],[doctor comission payed]])</calculatedColumnFormula>
    </tableColumn>
    <tableColumn id="13" xr3:uid="{00000000-0010-0000-0000-00000D000000}" name="net income" dataDxfId="5">
      <calculatedColumnFormula>Table1[[#This Row],[gross income]]-(Table1[[#This Row],[doctor comission payed]]+Table1[[#This Row],[com pay]])</calculatedColumnFormula>
    </tableColumn>
    <tableColumn id="16" xr3:uid="{00000000-0010-0000-0000-000010000000}" name="CONTACTS" dataDxfId="4"/>
    <tableColumn id="12" xr3:uid="{ACCAF2D9-EC29-4B16-9405-0418A679AA3A}" name="coupons" dataDxfId="3"/>
    <tableColumn id="15" xr3:uid="{7167D325-5A4C-44A4-99AB-B224F61686C3}" name="doctor comission percent" dataDxfId="2">
      <calculatedColumnFormula>VLOOKUP(Table1[[#This Row],[Doctor]],doctorpercent[],2,0)</calculatedColumnFormula>
    </tableColumn>
    <tableColumn id="18" xr3:uid="{D98B935E-DD3C-4560-B3CB-CDC3841C250B}" name="T.doc.com" dataDxfId="1">
      <calculatedColumnFormula>(Table1[[#This Row],[net income]]+Table1[[#This Row],[doctor comission payed]])*Table1[[#This Row],[doctor comission percent]]</calculatedColumnFormula>
    </tableColumn>
    <tableColumn id="19" xr3:uid="{BE6D925C-65C1-4A8C-A2C2-B8DC90A352B7}" name="com to be payed" dataDxfId="0">
      <calculatedColumnFormula>Table1[[#This Row],[T.doc.com]]-Table1[[#This Row],[doctor comission payed]]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FFA8722A-EE1B-4063-861F-1556E88E24CB}" sourceName="date">
  <pivotTables>
    <pivotTable tabId="9" name="PivotTable2"/>
  </pivotTables>
  <state minimalRefreshVersion="6" lastRefreshVersion="6" pivotCacheId="114083672" filterType="unknown">
    <bounds startDate="2025-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1" xr10:uid="{2404D20A-8E70-492C-AE88-DBBDEB1FA93A}" sourceName="date">
  <pivotTables>
    <pivotTable tabId="11" name="PivotTable3"/>
  </pivotTables>
  <state minimalRefreshVersion="6" lastRefreshVersion="6" pivotCacheId="980378312" filterType="unknown">
    <bounds startDate="2025-01-01T00:00:00" endDate="202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 xr10:uid="{5EE7D689-058D-4887-B908-F4602B1A85DB}" sourceName="date">
  <pivotTables>
    <pivotTable tabId="16" name="PivotTable1"/>
  </pivotTables>
  <state minimalRefreshVersion="6" lastRefreshVersion="6" pivotCacheId="980378312" filterType="unknown">
    <bounds startDate="2023-01-01T00:00:00" endDate="3024-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1" xr10:uid="{23FB11B4-6D7A-48F4-BE4D-8BDD959F48B2}" sourceName="date">
  <pivotTables>
    <pivotTable tabId="17" name="PivotTable1"/>
  </pivotTables>
  <state minimalRefreshVersion="6" lastRefreshVersion="6" pivotCacheId="980378312" filterType="dateBetween">
    <selection startDate="2023-09-01T00:00:00" endDate="2023-09-30T00:00:00"/>
    <bounds startDate="2023-01-01T00:00:00" endDate="3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95585685-FB40-4259-9FB4-7DB2E6120ABC}" cache="NativeTimeline_date2" caption="date" level="3" selectionLevel="3" scrollPosition="202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F763639F-76FC-4264-B6C0-2D3322850911}" cache="NativeTimeline_date11" caption="date" level="3" selectionLevel="3" scrollPosition="2024-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4393120B-DB70-47B1-B52B-D92C42D26A7E}" cache="NativeTimeline_date3" caption="date" level="3" selectionLevel="3" scrollPosition="2023-09-22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5" xr10:uid="{9870E0A5-5327-47F0-B787-C60E7FA77277}" cache="NativeTimeline_date31" caption="date" level="3" selectionLevel="2" scrollPosition="2023-09-20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5" Type="http://schemas.microsoft.com/office/2011/relationships/timeline" Target="../timelines/timelin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microsoft.com/office/2011/relationships/timeline" Target="../timelines/timelin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6.xml"/><Relationship Id="rId4" Type="http://schemas.microsoft.com/office/2007/relationships/slicer" Target="../slicers/slicer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7.xml"/><Relationship Id="rId4" Type="http://schemas.microsoft.com/office/2011/relationships/timeline" Target="../timelines/timelin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69"/>
  <sheetViews>
    <sheetView topLeftCell="A28" zoomScale="85" zoomScaleNormal="85" workbookViewId="0">
      <selection activeCell="G58" sqref="G58"/>
    </sheetView>
  </sheetViews>
  <sheetFormatPr defaultRowHeight="15" x14ac:dyDescent="0.25"/>
  <cols>
    <col min="2" max="2" width="25.42578125" customWidth="1"/>
    <col min="4" max="4" width="15.42578125" customWidth="1"/>
    <col min="6" max="6" width="15.7109375" customWidth="1"/>
    <col min="8" max="8" width="15.85546875" customWidth="1"/>
    <col min="10" max="10" width="14.85546875" customWidth="1"/>
    <col min="13" max="13" width="19.5703125" bestFit="1" customWidth="1"/>
    <col min="14" max="14" width="14.28515625" bestFit="1" customWidth="1"/>
  </cols>
  <sheetData>
    <row r="3" spans="2:14" x14ac:dyDescent="0.25">
      <c r="B3" s="2" t="s">
        <v>11</v>
      </c>
      <c r="D3" s="2" t="s">
        <v>29</v>
      </c>
      <c r="F3" s="2" t="s">
        <v>10</v>
      </c>
      <c r="H3" s="2" t="s">
        <v>39</v>
      </c>
      <c r="J3" s="2" t="s">
        <v>55</v>
      </c>
      <c r="M3" s="2" t="s">
        <v>74</v>
      </c>
      <c r="N3" s="2" t="s">
        <v>75</v>
      </c>
    </row>
    <row r="4" spans="2:14" x14ac:dyDescent="0.25">
      <c r="B4" s="1" t="s">
        <v>12</v>
      </c>
      <c r="D4" s="1" t="s">
        <v>30</v>
      </c>
      <c r="F4" s="1" t="s">
        <v>32</v>
      </c>
      <c r="H4" s="1" t="s">
        <v>45</v>
      </c>
      <c r="J4" s="1" t="s">
        <v>56</v>
      </c>
      <c r="M4" s="1" t="s">
        <v>12</v>
      </c>
      <c r="N4" s="11">
        <v>0.5</v>
      </c>
    </row>
    <row r="5" spans="2:14" x14ac:dyDescent="0.25">
      <c r="B5" s="1" t="s">
        <v>13</v>
      </c>
      <c r="D5" s="1" t="s">
        <v>4</v>
      </c>
      <c r="F5" s="1" t="s">
        <v>33</v>
      </c>
      <c r="H5" s="1" t="s">
        <v>6</v>
      </c>
      <c r="J5" s="1" t="s">
        <v>57</v>
      </c>
      <c r="M5" s="1" t="s">
        <v>13</v>
      </c>
      <c r="N5" s="11">
        <v>0.5</v>
      </c>
    </row>
    <row r="6" spans="2:14" x14ac:dyDescent="0.25">
      <c r="B6" s="1" t="s">
        <v>14</v>
      </c>
      <c r="D6" s="1" t="s">
        <v>64</v>
      </c>
      <c r="H6" s="1" t="s">
        <v>44</v>
      </c>
      <c r="J6" s="1" t="s">
        <v>58</v>
      </c>
      <c r="M6" s="1" t="s">
        <v>14</v>
      </c>
      <c r="N6" s="11">
        <v>0.5</v>
      </c>
    </row>
    <row r="7" spans="2:14" x14ac:dyDescent="0.25">
      <c r="B7" s="1" t="s">
        <v>15</v>
      </c>
      <c r="D7" s="10" t="s">
        <v>73</v>
      </c>
      <c r="H7" s="1" t="s">
        <v>7</v>
      </c>
      <c r="J7" s="1" t="s">
        <v>59</v>
      </c>
      <c r="M7" s="1" t="s">
        <v>15</v>
      </c>
      <c r="N7" s="11">
        <v>0.5</v>
      </c>
    </row>
    <row r="8" spans="2:14" x14ac:dyDescent="0.25">
      <c r="B8" s="1" t="s">
        <v>16</v>
      </c>
      <c r="H8" s="1" t="s">
        <v>8</v>
      </c>
      <c r="J8" s="1" t="s">
        <v>60</v>
      </c>
      <c r="M8" s="1" t="s">
        <v>16</v>
      </c>
      <c r="N8" s="11">
        <v>0.5</v>
      </c>
    </row>
    <row r="9" spans="2:14" x14ac:dyDescent="0.25">
      <c r="B9" s="1" t="s">
        <v>17</v>
      </c>
      <c r="H9" s="1" t="s">
        <v>43</v>
      </c>
      <c r="J9" s="1" t="s">
        <v>61</v>
      </c>
      <c r="M9" s="1" t="s">
        <v>17</v>
      </c>
      <c r="N9" s="11">
        <v>0.5</v>
      </c>
    </row>
    <row r="10" spans="2:14" x14ac:dyDescent="0.25">
      <c r="B10" s="1" t="s">
        <v>18</v>
      </c>
      <c r="H10" s="1" t="s">
        <v>92</v>
      </c>
      <c r="J10" s="1" t="s">
        <v>62</v>
      </c>
      <c r="M10" s="1" t="s">
        <v>18</v>
      </c>
      <c r="N10" s="11">
        <v>0.5</v>
      </c>
    </row>
    <row r="11" spans="2:14" x14ac:dyDescent="0.25">
      <c r="B11" s="1" t="s">
        <v>19</v>
      </c>
      <c r="H11" s="1" t="s">
        <v>99</v>
      </c>
      <c r="J11" s="1" t="s">
        <v>63</v>
      </c>
      <c r="M11" s="1" t="s">
        <v>19</v>
      </c>
      <c r="N11" s="11">
        <v>0.5</v>
      </c>
    </row>
    <row r="12" spans="2:14" x14ac:dyDescent="0.25">
      <c r="B12" s="1" t="s">
        <v>20</v>
      </c>
      <c r="J12" s="1" t="s">
        <v>66</v>
      </c>
      <c r="M12" s="1" t="s">
        <v>20</v>
      </c>
      <c r="N12" s="11">
        <v>0.5</v>
      </c>
    </row>
    <row r="13" spans="2:14" x14ac:dyDescent="0.25">
      <c r="B13" s="1" t="s">
        <v>21</v>
      </c>
      <c r="J13" s="1" t="s">
        <v>95</v>
      </c>
      <c r="M13" s="1" t="s">
        <v>21</v>
      </c>
      <c r="N13" s="11">
        <v>0.5</v>
      </c>
    </row>
    <row r="14" spans="2:14" x14ac:dyDescent="0.25">
      <c r="B14" s="1" t="s">
        <v>22</v>
      </c>
      <c r="M14" s="1" t="s">
        <v>22</v>
      </c>
      <c r="N14" s="11">
        <v>0.5</v>
      </c>
    </row>
    <row r="15" spans="2:14" x14ac:dyDescent="0.25">
      <c r="B15" s="1" t="s">
        <v>23</v>
      </c>
      <c r="M15" s="1" t="s">
        <v>23</v>
      </c>
      <c r="N15" s="11">
        <v>0.5</v>
      </c>
    </row>
    <row r="16" spans="2:14" x14ac:dyDescent="0.25">
      <c r="B16" s="1" t="s">
        <v>24</v>
      </c>
      <c r="M16" s="1" t="s">
        <v>24</v>
      </c>
      <c r="N16" s="11">
        <v>0</v>
      </c>
    </row>
    <row r="17" spans="2:14" x14ac:dyDescent="0.25">
      <c r="B17" s="1" t="s">
        <v>25</v>
      </c>
      <c r="M17" s="1" t="s">
        <v>25</v>
      </c>
      <c r="N17" s="11">
        <v>0.5</v>
      </c>
    </row>
    <row r="18" spans="2:14" x14ac:dyDescent="0.25">
      <c r="B18" s="1" t="s">
        <v>26</v>
      </c>
      <c r="M18" s="1" t="s">
        <v>26</v>
      </c>
      <c r="N18" s="11">
        <v>0.5</v>
      </c>
    </row>
    <row r="19" spans="2:14" x14ac:dyDescent="0.25">
      <c r="B19" s="1" t="s">
        <v>27</v>
      </c>
      <c r="M19" s="1" t="s">
        <v>27</v>
      </c>
      <c r="N19" s="11">
        <v>0.5</v>
      </c>
    </row>
    <row r="20" spans="2:14" x14ac:dyDescent="0.25">
      <c r="B20" s="1" t="s">
        <v>28</v>
      </c>
      <c r="M20" s="1" t="s">
        <v>28</v>
      </c>
      <c r="N20" s="11">
        <v>0.5</v>
      </c>
    </row>
    <row r="21" spans="2:14" x14ac:dyDescent="0.25">
      <c r="B21" s="1" t="s">
        <v>65</v>
      </c>
      <c r="M21" s="1" t="s">
        <v>72</v>
      </c>
      <c r="N21" s="11">
        <v>0.5</v>
      </c>
    </row>
    <row r="22" spans="2:14" x14ac:dyDescent="0.25">
      <c r="B22" s="1" t="s">
        <v>72</v>
      </c>
      <c r="M22" s="1" t="s">
        <v>65</v>
      </c>
      <c r="N22" s="11">
        <v>0.4</v>
      </c>
    </row>
    <row r="23" spans="2:14" x14ac:dyDescent="0.25">
      <c r="B23" s="1" t="s">
        <v>81</v>
      </c>
      <c r="M23" s="1" t="s">
        <v>81</v>
      </c>
      <c r="N23" s="11">
        <v>0.4</v>
      </c>
    </row>
    <row r="24" spans="2:14" x14ac:dyDescent="0.25">
      <c r="B24" s="1" t="s">
        <v>86</v>
      </c>
      <c r="M24" s="1" t="s">
        <v>86</v>
      </c>
      <c r="N24" s="11">
        <v>0.4</v>
      </c>
    </row>
    <row r="25" spans="2:14" x14ac:dyDescent="0.25">
      <c r="B25" s="1" t="s">
        <v>91</v>
      </c>
      <c r="M25" s="1" t="s">
        <v>91</v>
      </c>
      <c r="N25" s="11">
        <v>0.33333000000000002</v>
      </c>
    </row>
    <row r="26" spans="2:14" x14ac:dyDescent="0.25">
      <c r="B26" s="1" t="s">
        <v>94</v>
      </c>
      <c r="M26" s="1" t="s">
        <v>94</v>
      </c>
      <c r="N26" s="11">
        <v>0.4</v>
      </c>
    </row>
    <row r="27" spans="2:14" x14ac:dyDescent="0.25">
      <c r="B27" t="s">
        <v>96</v>
      </c>
      <c r="M27" s="1" t="s">
        <v>96</v>
      </c>
      <c r="N27" s="11">
        <v>0</v>
      </c>
    </row>
    <row r="28" spans="2:14" x14ac:dyDescent="0.25">
      <c r="B28" t="s">
        <v>97</v>
      </c>
      <c r="M28" s="1" t="s">
        <v>97</v>
      </c>
      <c r="N28" s="11">
        <v>0.4</v>
      </c>
    </row>
    <row r="29" spans="2:14" x14ac:dyDescent="0.25">
      <c r="B29" t="s">
        <v>98</v>
      </c>
      <c r="M29" s="1" t="s">
        <v>98</v>
      </c>
      <c r="N29" s="11">
        <v>0.5</v>
      </c>
    </row>
    <row r="30" spans="2:14" x14ac:dyDescent="0.25">
      <c r="B30" t="s">
        <v>100</v>
      </c>
      <c r="M30" s="1" t="s">
        <v>100</v>
      </c>
      <c r="N30" s="11">
        <v>0.4</v>
      </c>
    </row>
    <row r="31" spans="2:14" x14ac:dyDescent="0.25">
      <c r="B31" t="s">
        <v>101</v>
      </c>
      <c r="M31" s="1" t="s">
        <v>101</v>
      </c>
      <c r="N31" s="11">
        <v>0.5</v>
      </c>
    </row>
    <row r="32" spans="2:14" x14ac:dyDescent="0.25">
      <c r="B32" t="s">
        <v>102</v>
      </c>
      <c r="M32" s="1" t="s">
        <v>102</v>
      </c>
      <c r="N32" s="11">
        <v>0.4</v>
      </c>
    </row>
    <row r="33" spans="2:14" x14ac:dyDescent="0.25">
      <c r="B33" t="s">
        <v>103</v>
      </c>
      <c r="M33" s="1" t="s">
        <v>103</v>
      </c>
      <c r="N33" s="11">
        <v>0</v>
      </c>
    </row>
    <row r="34" spans="2:14" x14ac:dyDescent="0.25">
      <c r="B34" t="s">
        <v>104</v>
      </c>
      <c r="M34" s="1" t="s">
        <v>104</v>
      </c>
      <c r="N34" s="11">
        <v>0.5</v>
      </c>
    </row>
    <row r="35" spans="2:14" x14ac:dyDescent="0.25">
      <c r="B35" t="s">
        <v>105</v>
      </c>
      <c r="M35" s="1" t="s">
        <v>105</v>
      </c>
      <c r="N35" s="11">
        <v>0.5</v>
      </c>
    </row>
    <row r="36" spans="2:14" x14ac:dyDescent="0.25">
      <c r="B36" t="s">
        <v>107</v>
      </c>
      <c r="M36" s="1" t="s">
        <v>107</v>
      </c>
      <c r="N36" s="11">
        <v>0.5</v>
      </c>
    </row>
    <row r="37" spans="2:14" x14ac:dyDescent="0.25">
      <c r="B37" t="s">
        <v>109</v>
      </c>
      <c r="M37" s="1" t="s">
        <v>109</v>
      </c>
      <c r="N37" s="11">
        <v>0.5</v>
      </c>
    </row>
    <row r="38" spans="2:14" x14ac:dyDescent="0.25">
      <c r="B38" t="s">
        <v>106</v>
      </c>
      <c r="M38" s="1" t="s">
        <v>106</v>
      </c>
      <c r="N38" s="11">
        <v>0</v>
      </c>
    </row>
    <row r="39" spans="2:14" x14ac:dyDescent="0.25">
      <c r="B39" t="s">
        <v>108</v>
      </c>
      <c r="M39" s="1" t="s">
        <v>108</v>
      </c>
      <c r="N39" s="11">
        <v>0.4</v>
      </c>
    </row>
    <row r="40" spans="2:14" x14ac:dyDescent="0.25">
      <c r="B40" t="s">
        <v>110</v>
      </c>
      <c r="M40" s="1" t="s">
        <v>110</v>
      </c>
      <c r="N40" s="11">
        <v>0.5</v>
      </c>
    </row>
    <row r="41" spans="2:14" x14ac:dyDescent="0.25">
      <c r="B41" t="s">
        <v>111</v>
      </c>
      <c r="M41" s="1" t="s">
        <v>111</v>
      </c>
      <c r="N41" s="11">
        <v>0.5</v>
      </c>
    </row>
    <row r="42" spans="2:14" x14ac:dyDescent="0.25">
      <c r="B42" t="s">
        <v>113</v>
      </c>
      <c r="M42" s="1" t="s">
        <v>113</v>
      </c>
      <c r="N42" s="11">
        <v>0.5</v>
      </c>
    </row>
    <row r="43" spans="2:14" x14ac:dyDescent="0.25">
      <c r="B43" t="s">
        <v>112</v>
      </c>
      <c r="M43" s="1" t="s">
        <v>112</v>
      </c>
      <c r="N43" s="11">
        <v>0.4</v>
      </c>
    </row>
    <row r="44" spans="2:14" x14ac:dyDescent="0.25">
      <c r="B44" t="s">
        <v>118</v>
      </c>
      <c r="M44" s="1" t="s">
        <v>118</v>
      </c>
      <c r="N44" s="11">
        <v>0.4</v>
      </c>
    </row>
    <row r="45" spans="2:14" x14ac:dyDescent="0.25">
      <c r="B45" t="s">
        <v>117</v>
      </c>
      <c r="M45" s="1" t="s">
        <v>117</v>
      </c>
      <c r="N45" s="11">
        <v>0.5</v>
      </c>
    </row>
    <row r="46" spans="2:14" x14ac:dyDescent="0.25">
      <c r="B46" t="s">
        <v>119</v>
      </c>
      <c r="M46" s="1" t="s">
        <v>119</v>
      </c>
      <c r="N46" s="11">
        <v>0.5</v>
      </c>
    </row>
    <row r="47" spans="2:14" x14ac:dyDescent="0.25">
      <c r="B47" t="s">
        <v>120</v>
      </c>
      <c r="M47" s="1" t="s">
        <v>120</v>
      </c>
      <c r="N47" s="11">
        <v>0.5</v>
      </c>
    </row>
    <row r="48" spans="2:14" x14ac:dyDescent="0.25">
      <c r="B48" t="s">
        <v>121</v>
      </c>
      <c r="M48" s="1" t="s">
        <v>121</v>
      </c>
      <c r="N48" s="11">
        <v>0.5</v>
      </c>
    </row>
    <row r="49" spans="2:14" x14ac:dyDescent="0.25">
      <c r="B49" t="s">
        <v>122</v>
      </c>
      <c r="M49" s="1" t="s">
        <v>122</v>
      </c>
      <c r="N49" s="11">
        <v>0.5</v>
      </c>
    </row>
    <row r="50" spans="2:14" x14ac:dyDescent="0.25">
      <c r="B50" t="s">
        <v>123</v>
      </c>
      <c r="M50" s="1" t="s">
        <v>123</v>
      </c>
      <c r="N50" s="11">
        <v>0.5</v>
      </c>
    </row>
    <row r="51" spans="2:14" x14ac:dyDescent="0.25">
      <c r="B51" t="s">
        <v>389</v>
      </c>
      <c r="M51" s="1" t="s">
        <v>389</v>
      </c>
      <c r="N51" s="11">
        <v>0.6</v>
      </c>
    </row>
    <row r="52" spans="2:14" x14ac:dyDescent="0.25">
      <c r="B52" t="s">
        <v>124</v>
      </c>
      <c r="M52" s="1" t="s">
        <v>124</v>
      </c>
      <c r="N52" s="11">
        <v>0.4</v>
      </c>
    </row>
    <row r="53" spans="2:14" x14ac:dyDescent="0.25">
      <c r="B53" t="s">
        <v>125</v>
      </c>
      <c r="M53" s="1" t="s">
        <v>125</v>
      </c>
      <c r="N53" s="11">
        <v>0.5</v>
      </c>
    </row>
    <row r="54" spans="2:14" x14ac:dyDescent="0.25">
      <c r="B54" t="s">
        <v>126</v>
      </c>
      <c r="M54" s="1" t="s">
        <v>126</v>
      </c>
      <c r="N54" s="11">
        <v>0.5</v>
      </c>
    </row>
    <row r="55" spans="2:14" x14ac:dyDescent="0.25">
      <c r="B55" t="s">
        <v>127</v>
      </c>
      <c r="M55" s="1" t="s">
        <v>127</v>
      </c>
      <c r="N55" s="11">
        <v>0.5</v>
      </c>
    </row>
    <row r="56" spans="2:14" x14ac:dyDescent="0.25">
      <c r="B56" t="s">
        <v>128</v>
      </c>
      <c r="M56" s="1" t="s">
        <v>128</v>
      </c>
      <c r="N56" s="11">
        <v>0.5</v>
      </c>
    </row>
    <row r="57" spans="2:14" x14ac:dyDescent="0.25">
      <c r="B57" t="s">
        <v>129</v>
      </c>
      <c r="M57" s="1" t="s">
        <v>129</v>
      </c>
      <c r="N57" s="11">
        <v>0.5</v>
      </c>
    </row>
    <row r="58" spans="2:14" x14ac:dyDescent="0.25">
      <c r="B58" t="s">
        <v>130</v>
      </c>
      <c r="M58" s="1" t="s">
        <v>130</v>
      </c>
      <c r="N58" s="11">
        <v>0.5</v>
      </c>
    </row>
    <row r="59" spans="2:14" x14ac:dyDescent="0.25">
      <c r="B59" t="s">
        <v>131</v>
      </c>
      <c r="M59" s="1" t="s">
        <v>131</v>
      </c>
      <c r="N59" s="11">
        <v>0.5</v>
      </c>
    </row>
    <row r="60" spans="2:14" x14ac:dyDescent="0.25">
      <c r="B60" t="s">
        <v>132</v>
      </c>
      <c r="M60" s="1" t="s">
        <v>132</v>
      </c>
      <c r="N60" s="11">
        <v>0.5</v>
      </c>
    </row>
    <row r="61" spans="2:14" x14ac:dyDescent="0.25">
      <c r="B61" t="s">
        <v>133</v>
      </c>
      <c r="M61" s="1" t="s">
        <v>133</v>
      </c>
      <c r="N61" s="11">
        <v>0.5</v>
      </c>
    </row>
    <row r="62" spans="2:14" x14ac:dyDescent="0.25">
      <c r="B62" t="s">
        <v>134</v>
      </c>
      <c r="M62" s="1" t="s">
        <v>134</v>
      </c>
      <c r="N62" s="11">
        <v>0.5</v>
      </c>
    </row>
    <row r="63" spans="2:14" x14ac:dyDescent="0.25">
      <c r="B63" t="s">
        <v>135</v>
      </c>
      <c r="M63" s="1" t="s">
        <v>135</v>
      </c>
      <c r="N63" s="11">
        <v>0</v>
      </c>
    </row>
    <row r="64" spans="2:14" x14ac:dyDescent="0.25">
      <c r="B64" t="s">
        <v>136</v>
      </c>
      <c r="M64" s="1" t="s">
        <v>136</v>
      </c>
      <c r="N64" s="11">
        <v>0.5</v>
      </c>
    </row>
    <row r="65" spans="2:14" x14ac:dyDescent="0.25">
      <c r="B65" t="s">
        <v>137</v>
      </c>
      <c r="M65" s="1" t="s">
        <v>137</v>
      </c>
      <c r="N65" s="11">
        <v>0.5</v>
      </c>
    </row>
    <row r="66" spans="2:14" x14ac:dyDescent="0.25">
      <c r="B66" t="s">
        <v>138</v>
      </c>
      <c r="M66" s="1" t="s">
        <v>138</v>
      </c>
      <c r="N66" s="11">
        <v>0.5</v>
      </c>
    </row>
    <row r="67" spans="2:14" x14ac:dyDescent="0.25">
      <c r="B67" t="s">
        <v>139</v>
      </c>
      <c r="M67" s="1" t="s">
        <v>139</v>
      </c>
      <c r="N67" s="11">
        <v>0.5</v>
      </c>
    </row>
    <row r="68" spans="2:14" x14ac:dyDescent="0.25">
      <c r="B68" t="s">
        <v>140</v>
      </c>
      <c r="M68" s="1" t="s">
        <v>140</v>
      </c>
      <c r="N68" s="11">
        <v>0.5</v>
      </c>
    </row>
    <row r="69" spans="2:14" x14ac:dyDescent="0.25">
      <c r="B69" t="s">
        <v>590</v>
      </c>
      <c r="M69" s="1" t="s">
        <v>590</v>
      </c>
      <c r="N69" s="11">
        <v>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3ADC0-8C7B-41AD-8D85-FABDE16CB905}">
  <sheetPr>
    <pageSetUpPr fitToPage="1"/>
  </sheetPr>
  <dimension ref="A9:H41"/>
  <sheetViews>
    <sheetView zoomScale="40" zoomScaleNormal="40" zoomScalePageLayoutView="70" workbookViewId="0">
      <selection activeCell="M61" sqref="M61"/>
    </sheetView>
  </sheetViews>
  <sheetFormatPr defaultRowHeight="15" x14ac:dyDescent="0.25"/>
  <cols>
    <col min="1" max="1" width="48.140625" style="9" bestFit="1" customWidth="1"/>
    <col min="2" max="2" width="25.85546875" bestFit="1" customWidth="1"/>
    <col min="3" max="3" width="25.5703125" bestFit="1" customWidth="1"/>
    <col min="4" max="4" width="17" bestFit="1" customWidth="1"/>
    <col min="5" max="5" width="15.85546875" bestFit="1" customWidth="1"/>
    <col min="6" max="6" width="17" bestFit="1" customWidth="1"/>
    <col min="7" max="7" width="31.28515625" bestFit="1" customWidth="1"/>
    <col min="8" max="8" width="22.7109375" bestFit="1" customWidth="1"/>
  </cols>
  <sheetData>
    <row r="9" spans="1:8" ht="26.25" x14ac:dyDescent="0.25">
      <c r="A9" s="37" t="s">
        <v>40</v>
      </c>
      <c r="B9" s="36" t="s">
        <v>69</v>
      </c>
      <c r="C9" s="36" t="s">
        <v>46</v>
      </c>
      <c r="D9" s="36" t="s">
        <v>50</v>
      </c>
      <c r="E9" s="36" t="s">
        <v>51</v>
      </c>
      <c r="F9" s="36" t="s">
        <v>47</v>
      </c>
      <c r="G9" s="36" t="s">
        <v>53</v>
      </c>
      <c r="H9" s="36" t="s">
        <v>37</v>
      </c>
    </row>
    <row r="10" spans="1:8" ht="26.25" x14ac:dyDescent="0.25">
      <c r="A10" s="35" t="s">
        <v>44</v>
      </c>
      <c r="B10" s="36">
        <v>72</v>
      </c>
      <c r="C10" s="36">
        <v>33760</v>
      </c>
      <c r="D10" s="36">
        <v>30100</v>
      </c>
      <c r="E10" s="36">
        <v>3660</v>
      </c>
      <c r="F10" s="36">
        <v>21130</v>
      </c>
      <c r="G10" s="36">
        <v>8195</v>
      </c>
      <c r="H10" s="36">
        <v>11855</v>
      </c>
    </row>
    <row r="11" spans="1:8" ht="26.25" x14ac:dyDescent="0.25">
      <c r="A11" s="36"/>
      <c r="B11" s="36"/>
      <c r="C11" s="36"/>
      <c r="D11" s="36"/>
      <c r="E11" s="36"/>
      <c r="F11" s="36"/>
      <c r="G11" s="36"/>
      <c r="H11" s="36"/>
    </row>
    <row r="12" spans="1:8" ht="26.25" x14ac:dyDescent="0.25">
      <c r="A12" s="36" t="s">
        <v>93</v>
      </c>
      <c r="B12" s="36">
        <v>490</v>
      </c>
      <c r="C12" s="36">
        <v>190160</v>
      </c>
      <c r="D12" s="36">
        <v>169010</v>
      </c>
      <c r="E12" s="36">
        <v>21150</v>
      </c>
      <c r="F12" s="36"/>
      <c r="G12" s="36">
        <v>130340</v>
      </c>
      <c r="H12" s="36">
        <v>151490</v>
      </c>
    </row>
    <row r="13" spans="1:8" ht="26.25" x14ac:dyDescent="0.25">
      <c r="A13" s="36"/>
      <c r="B13" s="36"/>
      <c r="C13" s="36"/>
      <c r="D13" s="36"/>
      <c r="E13" s="36"/>
      <c r="F13" s="36"/>
      <c r="G13" s="36"/>
      <c r="H13" s="36"/>
    </row>
    <row r="14" spans="1:8" ht="26.25" x14ac:dyDescent="0.25">
      <c r="A14" s="36" t="s">
        <v>8</v>
      </c>
      <c r="B14" s="36">
        <v>22</v>
      </c>
      <c r="C14" s="36">
        <v>9950</v>
      </c>
      <c r="D14" s="36">
        <v>9950</v>
      </c>
      <c r="E14" s="36"/>
      <c r="F14" s="36">
        <v>1940</v>
      </c>
      <c r="G14" s="36">
        <v>4810</v>
      </c>
      <c r="H14" s="36">
        <v>4810</v>
      </c>
    </row>
    <row r="15" spans="1:8" ht="26.25" x14ac:dyDescent="0.25">
      <c r="A15" s="36"/>
      <c r="B15" s="36"/>
      <c r="C15" s="36"/>
      <c r="D15" s="36"/>
      <c r="E15" s="36"/>
      <c r="F15" s="36"/>
      <c r="G15" s="36"/>
      <c r="H15" s="36"/>
    </row>
    <row r="16" spans="1:8" ht="26.25" x14ac:dyDescent="0.25">
      <c r="A16" s="36" t="s">
        <v>7</v>
      </c>
      <c r="B16" s="36">
        <v>16</v>
      </c>
      <c r="C16" s="36">
        <v>7600</v>
      </c>
      <c r="D16" s="36">
        <v>7200</v>
      </c>
      <c r="E16" s="36">
        <v>400</v>
      </c>
      <c r="F16" s="36">
        <v>2155</v>
      </c>
      <c r="G16" s="36">
        <v>3980</v>
      </c>
      <c r="H16" s="36">
        <v>4380</v>
      </c>
    </row>
    <row r="17" spans="1:8" ht="26.25" x14ac:dyDescent="0.25">
      <c r="A17" s="36"/>
      <c r="B17" s="36"/>
      <c r="C17" s="36"/>
      <c r="D17" s="36"/>
      <c r="E17" s="36"/>
      <c r="F17" s="36"/>
      <c r="G17" s="36"/>
      <c r="H17" s="36"/>
    </row>
    <row r="18" spans="1:8" ht="26.25" x14ac:dyDescent="0.25">
      <c r="A18" s="36" t="s">
        <v>92</v>
      </c>
      <c r="B18" s="36">
        <v>1</v>
      </c>
      <c r="C18" s="36">
        <v>300</v>
      </c>
      <c r="D18" s="36">
        <v>300</v>
      </c>
      <c r="E18" s="36"/>
      <c r="F18" s="36"/>
      <c r="G18" s="36">
        <v>300</v>
      </c>
      <c r="H18" s="36">
        <v>300</v>
      </c>
    </row>
    <row r="19" spans="1:8" ht="26.25" x14ac:dyDescent="0.25">
      <c r="A19" s="81" t="s">
        <v>17</v>
      </c>
      <c r="B19" s="36">
        <v>1</v>
      </c>
      <c r="C19" s="36">
        <v>300</v>
      </c>
      <c r="D19" s="36">
        <v>300</v>
      </c>
      <c r="E19" s="36"/>
      <c r="F19" s="36"/>
      <c r="G19" s="36">
        <v>300</v>
      </c>
      <c r="H19" s="36">
        <v>300</v>
      </c>
    </row>
    <row r="20" spans="1:8" ht="26.25" x14ac:dyDescent="0.25">
      <c r="A20" s="82" t="s">
        <v>367</v>
      </c>
      <c r="B20" s="36">
        <v>1</v>
      </c>
      <c r="C20" s="36">
        <v>300</v>
      </c>
      <c r="D20" s="36">
        <v>300</v>
      </c>
      <c r="E20" s="36"/>
      <c r="F20" s="36"/>
      <c r="G20" s="36">
        <v>300</v>
      </c>
      <c r="H20" s="36">
        <v>300</v>
      </c>
    </row>
    <row r="21" spans="1:8" ht="26.25" x14ac:dyDescent="0.25">
      <c r="A21" s="80"/>
      <c r="B21" s="36"/>
      <c r="C21" s="36"/>
      <c r="D21" s="36"/>
      <c r="E21" s="36"/>
      <c r="F21" s="36"/>
      <c r="G21" s="36"/>
      <c r="H21" s="36"/>
    </row>
    <row r="22" spans="1:8" ht="26.25" x14ac:dyDescent="0.25">
      <c r="A22" s="35" t="s">
        <v>36</v>
      </c>
      <c r="B22" s="36">
        <v>601</v>
      </c>
      <c r="C22" s="36">
        <v>241770</v>
      </c>
      <c r="D22" s="36">
        <v>216560</v>
      </c>
      <c r="E22" s="36">
        <v>25210</v>
      </c>
      <c r="F22" s="36">
        <v>25225</v>
      </c>
      <c r="G22" s="36">
        <v>147625</v>
      </c>
      <c r="H22" s="36">
        <v>172835</v>
      </c>
    </row>
    <row r="23" spans="1:8" x14ac:dyDescent="0.25">
      <c r="A23"/>
    </row>
    <row r="24" spans="1:8" x14ac:dyDescent="0.25">
      <c r="A24"/>
    </row>
    <row r="25" spans="1:8" x14ac:dyDescent="0.25">
      <c r="A25"/>
    </row>
    <row r="26" spans="1:8" x14ac:dyDescent="0.25">
      <c r="A26"/>
    </row>
    <row r="27" spans="1:8" x14ac:dyDescent="0.25">
      <c r="A27"/>
    </row>
    <row r="28" spans="1:8" x14ac:dyDescent="0.25">
      <c r="A28"/>
    </row>
    <row r="29" spans="1:8" x14ac:dyDescent="0.25">
      <c r="A29"/>
    </row>
    <row r="30" spans="1:8" x14ac:dyDescent="0.25">
      <c r="A30"/>
    </row>
    <row r="31" spans="1:8" x14ac:dyDescent="0.25">
      <c r="A31"/>
    </row>
    <row r="32" spans="1:8"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sheetData>
  <pageMargins left="0.7" right="0.7" top="0.75" bottom="0.75" header="0.3" footer="0.3"/>
  <pageSetup paperSize="9" scale="75" orientation="landscape" r:id="rId2"/>
  <drawing r:id="rId3"/>
  <extLs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9445C-EA31-4F45-8E80-CA4DAC5EE0A4}">
  <dimension ref="A3:G2879"/>
  <sheetViews>
    <sheetView zoomScale="70" zoomScaleNormal="70" workbookViewId="0">
      <selection activeCell="H4" sqref="H4"/>
    </sheetView>
  </sheetViews>
  <sheetFormatPr defaultRowHeight="15" x14ac:dyDescent="0.25"/>
  <cols>
    <col min="1" max="1" width="22.85546875" bestFit="1" customWidth="1"/>
    <col min="2" max="2" width="12.5703125" bestFit="1" customWidth="1"/>
    <col min="3" max="3" width="8.7109375" bestFit="1" customWidth="1"/>
    <col min="4" max="4" width="6.28515625" bestFit="1" customWidth="1"/>
    <col min="5" max="5" width="7.7109375" bestFit="1" customWidth="1"/>
    <col min="6" max="6" width="8.5703125" bestFit="1" customWidth="1"/>
    <col min="7" max="7" width="12.42578125" bestFit="1" customWidth="1"/>
    <col min="8" max="10" width="8.7109375" bestFit="1" customWidth="1"/>
    <col min="11" max="11" width="11.28515625" bestFit="1" customWidth="1"/>
    <col min="12" max="12" width="5.85546875" bestFit="1" customWidth="1"/>
    <col min="13" max="13" width="13.7109375" bestFit="1" customWidth="1"/>
    <col min="14" max="14" width="11.28515625" bestFit="1" customWidth="1"/>
  </cols>
  <sheetData>
    <row r="3" spans="1:7" x14ac:dyDescent="0.25">
      <c r="A3" s="31" t="s">
        <v>68</v>
      </c>
      <c r="B3" s="31" t="s">
        <v>31</v>
      </c>
    </row>
    <row r="4" spans="1:7" x14ac:dyDescent="0.25">
      <c r="A4" s="31" t="s">
        <v>35</v>
      </c>
      <c r="B4" s="77" t="s">
        <v>4</v>
      </c>
      <c r="C4" s="78" t="s">
        <v>30</v>
      </c>
      <c r="D4" s="79" t="s">
        <v>64</v>
      </c>
      <c r="E4" s="6" t="s">
        <v>93</v>
      </c>
      <c r="F4" s="6" t="s">
        <v>73</v>
      </c>
      <c r="G4" s="6" t="s">
        <v>36</v>
      </c>
    </row>
    <row r="5" spans="1:7" ht="16.5" thickBot="1" x14ac:dyDescent="0.3">
      <c r="A5" s="45" t="s">
        <v>12</v>
      </c>
      <c r="B5" s="92">
        <v>27</v>
      </c>
      <c r="C5" s="92">
        <v>49</v>
      </c>
      <c r="D5" s="92"/>
      <c r="E5" s="92"/>
      <c r="F5" s="92"/>
      <c r="G5" s="92">
        <v>76</v>
      </c>
    </row>
    <row r="6" spans="1:7" x14ac:dyDescent="0.25">
      <c r="A6" s="38">
        <v>45662</v>
      </c>
      <c r="B6" s="6">
        <v>4</v>
      </c>
      <c r="C6" s="6">
        <v>6</v>
      </c>
      <c r="D6" s="6"/>
      <c r="E6" s="6"/>
      <c r="F6" s="6"/>
      <c r="G6" s="6">
        <v>10</v>
      </c>
    </row>
    <row r="7" spans="1:7" x14ac:dyDescent="0.25">
      <c r="A7" s="38">
        <v>45664</v>
      </c>
      <c r="B7" s="6">
        <v>3</v>
      </c>
      <c r="C7" s="6">
        <v>3</v>
      </c>
      <c r="D7" s="6"/>
      <c r="E7" s="6"/>
      <c r="F7" s="6"/>
      <c r="G7" s="6">
        <v>6</v>
      </c>
    </row>
    <row r="8" spans="1:7" x14ac:dyDescent="0.25">
      <c r="A8" s="38">
        <v>45668</v>
      </c>
      <c r="B8" s="6">
        <v>2</v>
      </c>
      <c r="C8" s="6">
        <v>2</v>
      </c>
      <c r="D8" s="6"/>
      <c r="E8" s="6"/>
      <c r="F8" s="6"/>
      <c r="G8" s="6">
        <v>4</v>
      </c>
    </row>
    <row r="9" spans="1:7" x14ac:dyDescent="0.25">
      <c r="A9" s="38">
        <v>45671</v>
      </c>
      <c r="B9" s="6">
        <v>3</v>
      </c>
      <c r="C9" s="6">
        <v>6</v>
      </c>
      <c r="D9" s="6"/>
      <c r="E9" s="6"/>
      <c r="F9" s="6"/>
      <c r="G9" s="6">
        <v>9</v>
      </c>
    </row>
    <row r="10" spans="1:7" x14ac:dyDescent="0.25">
      <c r="A10" s="38">
        <v>45672</v>
      </c>
      <c r="B10" s="6"/>
      <c r="C10" s="6">
        <v>2</v>
      </c>
      <c r="D10" s="6"/>
      <c r="E10" s="6"/>
      <c r="F10" s="6"/>
      <c r="G10" s="6">
        <v>2</v>
      </c>
    </row>
    <row r="11" spans="1:7" x14ac:dyDescent="0.25">
      <c r="A11" s="38">
        <v>45675</v>
      </c>
      <c r="B11" s="6"/>
      <c r="C11" s="6">
        <v>5</v>
      </c>
      <c r="D11" s="6"/>
      <c r="E11" s="6"/>
      <c r="F11" s="6"/>
      <c r="G11" s="6">
        <v>5</v>
      </c>
    </row>
    <row r="12" spans="1:7" ht="15.75" thickBot="1" x14ac:dyDescent="0.3">
      <c r="A12" s="38">
        <v>45678</v>
      </c>
      <c r="B12" s="6">
        <v>4</v>
      </c>
      <c r="C12" s="6">
        <v>4</v>
      </c>
      <c r="D12" s="6"/>
      <c r="E12" s="6"/>
      <c r="F12" s="6"/>
      <c r="G12" s="6">
        <v>8</v>
      </c>
    </row>
    <row r="13" spans="1:7" x14ac:dyDescent="0.25">
      <c r="A13" s="38">
        <v>45679</v>
      </c>
      <c r="B13" s="6">
        <v>2</v>
      </c>
      <c r="C13" s="6">
        <v>1</v>
      </c>
      <c r="D13" s="6"/>
      <c r="E13" s="6"/>
      <c r="F13" s="6"/>
      <c r="G13" s="6">
        <v>3</v>
      </c>
    </row>
    <row r="14" spans="1:7" x14ac:dyDescent="0.25">
      <c r="A14" s="38">
        <v>45682</v>
      </c>
      <c r="B14" s="6"/>
      <c r="C14" s="6">
        <v>1</v>
      </c>
      <c r="D14" s="6"/>
      <c r="E14" s="6"/>
      <c r="F14" s="6"/>
      <c r="G14" s="6">
        <v>1</v>
      </c>
    </row>
    <row r="15" spans="1:7" x14ac:dyDescent="0.25">
      <c r="A15" s="38">
        <v>45685</v>
      </c>
      <c r="B15" s="6">
        <v>5</v>
      </c>
      <c r="C15" s="6">
        <v>4</v>
      </c>
      <c r="D15" s="6"/>
      <c r="E15" s="6"/>
      <c r="F15" s="6"/>
      <c r="G15" s="6">
        <v>9</v>
      </c>
    </row>
    <row r="16" spans="1:7" x14ac:dyDescent="0.25">
      <c r="A16" s="38">
        <v>45689</v>
      </c>
      <c r="B16" s="6">
        <v>1</v>
      </c>
      <c r="C16" s="6">
        <v>5</v>
      </c>
      <c r="D16" s="6"/>
      <c r="E16" s="6"/>
      <c r="F16" s="6"/>
      <c r="G16" s="6">
        <v>6</v>
      </c>
    </row>
    <row r="17" spans="1:7" x14ac:dyDescent="0.25">
      <c r="A17" s="38">
        <v>45692</v>
      </c>
      <c r="B17" s="6">
        <v>1</v>
      </c>
      <c r="C17" s="6">
        <v>6</v>
      </c>
      <c r="D17" s="6"/>
      <c r="E17" s="6"/>
      <c r="F17" s="6"/>
      <c r="G17" s="6">
        <v>7</v>
      </c>
    </row>
    <row r="18" spans="1:7" ht="15.75" thickBot="1" x14ac:dyDescent="0.3">
      <c r="A18" s="38">
        <v>45693</v>
      </c>
      <c r="B18" s="6">
        <v>1</v>
      </c>
      <c r="C18" s="6">
        <v>2</v>
      </c>
      <c r="D18" s="6"/>
      <c r="E18" s="6"/>
      <c r="F18" s="6"/>
      <c r="G18" s="6">
        <v>3</v>
      </c>
    </row>
    <row r="19" spans="1:7" x14ac:dyDescent="0.25">
      <c r="A19" s="38">
        <v>45696</v>
      </c>
      <c r="B19" s="6">
        <v>1</v>
      </c>
      <c r="C19" s="6">
        <v>2</v>
      </c>
      <c r="D19" s="6"/>
      <c r="E19" s="6"/>
      <c r="F19" s="6"/>
      <c r="G19" s="6">
        <v>3</v>
      </c>
    </row>
    <row r="20" spans="1:7" x14ac:dyDescent="0.25">
      <c r="A20" s="32"/>
      <c r="B20" s="6"/>
      <c r="C20" s="6"/>
      <c r="D20" s="6"/>
      <c r="E20" s="6"/>
      <c r="F20" s="6"/>
      <c r="G20" s="6"/>
    </row>
    <row r="21" spans="1:7" ht="16.5" thickBot="1" x14ac:dyDescent="0.3">
      <c r="A21" s="45" t="s">
        <v>14</v>
      </c>
      <c r="B21" s="92">
        <v>1</v>
      </c>
      <c r="C21" s="92">
        <v>2</v>
      </c>
      <c r="D21" s="92"/>
      <c r="E21" s="92"/>
      <c r="F21" s="92"/>
      <c r="G21" s="92">
        <v>3</v>
      </c>
    </row>
    <row r="22" spans="1:7" x14ac:dyDescent="0.25">
      <c r="A22" s="38">
        <v>45664</v>
      </c>
      <c r="B22" s="6"/>
      <c r="C22" s="6">
        <v>1</v>
      </c>
      <c r="D22" s="6"/>
      <c r="E22" s="6"/>
      <c r="F22" s="6"/>
      <c r="G22" s="6">
        <v>1</v>
      </c>
    </row>
    <row r="23" spans="1:7" x14ac:dyDescent="0.25">
      <c r="A23" s="38">
        <v>45668</v>
      </c>
      <c r="B23" s="6"/>
      <c r="C23" s="6">
        <v>1</v>
      </c>
      <c r="D23" s="6"/>
      <c r="E23" s="6"/>
      <c r="F23" s="6"/>
      <c r="G23" s="6">
        <v>1</v>
      </c>
    </row>
    <row r="24" spans="1:7" x14ac:dyDescent="0.25">
      <c r="A24" s="38">
        <v>45689</v>
      </c>
      <c r="B24" s="6">
        <v>1</v>
      </c>
      <c r="C24" s="6"/>
      <c r="D24" s="6"/>
      <c r="E24" s="6"/>
      <c r="F24" s="6"/>
      <c r="G24" s="6">
        <v>1</v>
      </c>
    </row>
    <row r="25" spans="1:7" x14ac:dyDescent="0.25">
      <c r="A25" s="32"/>
      <c r="B25" s="6"/>
      <c r="C25" s="6"/>
      <c r="D25" s="6"/>
      <c r="E25" s="6"/>
      <c r="F25" s="6"/>
      <c r="G25" s="6"/>
    </row>
    <row r="26" spans="1:7" ht="16.5" thickBot="1" x14ac:dyDescent="0.3">
      <c r="A26" s="45" t="s">
        <v>17</v>
      </c>
      <c r="B26" s="92">
        <v>38</v>
      </c>
      <c r="C26" s="92">
        <v>59</v>
      </c>
      <c r="D26" s="92">
        <v>11</v>
      </c>
      <c r="E26" s="92"/>
      <c r="F26" s="92"/>
      <c r="G26" s="92">
        <v>108</v>
      </c>
    </row>
    <row r="27" spans="1:7" x14ac:dyDescent="0.25">
      <c r="A27" s="38">
        <v>45658</v>
      </c>
      <c r="B27" s="6">
        <v>2</v>
      </c>
      <c r="C27" s="6">
        <v>1</v>
      </c>
      <c r="D27" s="6"/>
      <c r="E27" s="6"/>
      <c r="F27" s="6"/>
      <c r="G27" s="6">
        <v>3</v>
      </c>
    </row>
    <row r="28" spans="1:7" x14ac:dyDescent="0.25">
      <c r="A28" s="38">
        <v>45659</v>
      </c>
      <c r="B28" s="6">
        <v>3</v>
      </c>
      <c r="C28" s="6">
        <v>4</v>
      </c>
      <c r="D28" s="6"/>
      <c r="E28" s="6"/>
      <c r="F28" s="6"/>
      <c r="G28" s="6">
        <v>7</v>
      </c>
    </row>
    <row r="29" spans="1:7" x14ac:dyDescent="0.25">
      <c r="A29" s="38">
        <v>45661</v>
      </c>
      <c r="B29" s="6">
        <v>1</v>
      </c>
      <c r="C29" s="6">
        <v>1</v>
      </c>
      <c r="D29" s="6"/>
      <c r="E29" s="6"/>
      <c r="F29" s="6"/>
      <c r="G29" s="6">
        <v>2</v>
      </c>
    </row>
    <row r="30" spans="1:7" x14ac:dyDescent="0.25">
      <c r="A30" s="38">
        <v>45663</v>
      </c>
      <c r="B30" s="6">
        <v>2</v>
      </c>
      <c r="C30" s="6">
        <v>2</v>
      </c>
      <c r="D30" s="6"/>
      <c r="E30" s="6"/>
      <c r="F30" s="6"/>
      <c r="G30" s="6">
        <v>4</v>
      </c>
    </row>
    <row r="31" spans="1:7" ht="15.75" thickBot="1" x14ac:dyDescent="0.3">
      <c r="A31" s="38">
        <v>45664</v>
      </c>
      <c r="B31" s="6">
        <v>1</v>
      </c>
      <c r="C31" s="6">
        <v>3</v>
      </c>
      <c r="D31" s="6">
        <v>2</v>
      </c>
      <c r="E31" s="6"/>
      <c r="F31" s="6"/>
      <c r="G31" s="6">
        <v>6</v>
      </c>
    </row>
    <row r="32" spans="1:7" x14ac:dyDescent="0.25">
      <c r="A32" s="38">
        <v>45665</v>
      </c>
      <c r="B32" s="6">
        <v>2</v>
      </c>
      <c r="C32" s="6">
        <v>1</v>
      </c>
      <c r="D32" s="6"/>
      <c r="E32" s="6"/>
      <c r="F32" s="6"/>
      <c r="G32" s="6">
        <v>3</v>
      </c>
    </row>
    <row r="33" spans="1:7" x14ac:dyDescent="0.25">
      <c r="A33" s="38">
        <v>45666</v>
      </c>
      <c r="B33" s="6">
        <v>1</v>
      </c>
      <c r="C33" s="6">
        <v>3</v>
      </c>
      <c r="D33" s="6"/>
      <c r="E33" s="6"/>
      <c r="F33" s="6"/>
      <c r="G33" s="6">
        <v>4</v>
      </c>
    </row>
    <row r="34" spans="1:7" x14ac:dyDescent="0.25">
      <c r="A34" s="38">
        <v>45668</v>
      </c>
      <c r="B34" s="6">
        <v>1</v>
      </c>
      <c r="C34" s="6">
        <v>1</v>
      </c>
      <c r="D34" s="6"/>
      <c r="E34" s="6"/>
      <c r="F34" s="6"/>
      <c r="G34" s="6">
        <v>2</v>
      </c>
    </row>
    <row r="35" spans="1:7" x14ac:dyDescent="0.25">
      <c r="A35" s="38">
        <v>45669</v>
      </c>
      <c r="B35" s="6"/>
      <c r="C35" s="6">
        <v>3</v>
      </c>
      <c r="D35" s="6"/>
      <c r="E35" s="6"/>
      <c r="F35" s="6"/>
      <c r="G35" s="6">
        <v>3</v>
      </c>
    </row>
    <row r="36" spans="1:7" x14ac:dyDescent="0.25">
      <c r="A36" s="38">
        <v>45670</v>
      </c>
      <c r="B36" s="6"/>
      <c r="C36" s="6">
        <v>2</v>
      </c>
      <c r="D36" s="6"/>
      <c r="E36" s="6"/>
      <c r="F36" s="6"/>
      <c r="G36" s="6">
        <v>2</v>
      </c>
    </row>
    <row r="37" spans="1:7" ht="15.75" thickBot="1" x14ac:dyDescent="0.3">
      <c r="A37" s="38">
        <v>45671</v>
      </c>
      <c r="B37" s="6">
        <v>2</v>
      </c>
      <c r="C37" s="6">
        <v>3</v>
      </c>
      <c r="D37" s="6"/>
      <c r="E37" s="6"/>
      <c r="F37" s="6"/>
      <c r="G37" s="6">
        <v>5</v>
      </c>
    </row>
    <row r="38" spans="1:7" x14ac:dyDescent="0.25">
      <c r="A38" s="38">
        <v>45672</v>
      </c>
      <c r="B38" s="6"/>
      <c r="C38" s="6">
        <v>2</v>
      </c>
      <c r="D38" s="6"/>
      <c r="E38" s="6"/>
      <c r="F38" s="6"/>
      <c r="G38" s="6">
        <v>2</v>
      </c>
    </row>
    <row r="39" spans="1:7" x14ac:dyDescent="0.25">
      <c r="A39" s="38">
        <v>45673</v>
      </c>
      <c r="B39" s="6">
        <v>3</v>
      </c>
      <c r="C39" s="6">
        <v>1</v>
      </c>
      <c r="D39" s="6"/>
      <c r="E39" s="6"/>
      <c r="F39" s="6"/>
      <c r="G39" s="6">
        <v>4</v>
      </c>
    </row>
    <row r="40" spans="1:7" x14ac:dyDescent="0.25">
      <c r="A40" s="38">
        <v>45675</v>
      </c>
      <c r="B40" s="6">
        <v>1</v>
      </c>
      <c r="C40" s="6">
        <v>1</v>
      </c>
      <c r="D40" s="6"/>
      <c r="E40" s="6"/>
      <c r="F40" s="6"/>
      <c r="G40" s="6">
        <v>2</v>
      </c>
    </row>
    <row r="41" spans="1:7" x14ac:dyDescent="0.25">
      <c r="A41" s="38">
        <v>45676</v>
      </c>
      <c r="B41" s="6">
        <v>3</v>
      </c>
      <c r="C41" s="6">
        <v>2</v>
      </c>
      <c r="D41" s="6"/>
      <c r="E41" s="6"/>
      <c r="F41" s="6"/>
      <c r="G41" s="6">
        <v>5</v>
      </c>
    </row>
    <row r="42" spans="1:7" x14ac:dyDescent="0.25">
      <c r="A42" s="38">
        <v>45677</v>
      </c>
      <c r="B42" s="6">
        <v>1</v>
      </c>
      <c r="C42" s="6">
        <v>1</v>
      </c>
      <c r="D42" s="6"/>
      <c r="E42" s="6"/>
      <c r="F42" s="6"/>
      <c r="G42" s="6">
        <v>2</v>
      </c>
    </row>
    <row r="43" spans="1:7" x14ac:dyDescent="0.25">
      <c r="A43" s="38">
        <v>45678</v>
      </c>
      <c r="B43" s="6"/>
      <c r="C43" s="6">
        <v>2</v>
      </c>
      <c r="D43" s="6">
        <v>1</v>
      </c>
      <c r="E43" s="6"/>
      <c r="F43" s="6"/>
      <c r="G43" s="6">
        <v>3</v>
      </c>
    </row>
    <row r="44" spans="1:7" x14ac:dyDescent="0.25">
      <c r="A44" s="38">
        <v>45679</v>
      </c>
      <c r="B44" s="6">
        <v>1</v>
      </c>
      <c r="C44" s="6">
        <v>1</v>
      </c>
      <c r="D44" s="6"/>
      <c r="E44" s="6"/>
      <c r="F44" s="6"/>
      <c r="G44" s="6">
        <v>2</v>
      </c>
    </row>
    <row r="45" spans="1:7" x14ac:dyDescent="0.25">
      <c r="A45" s="38">
        <v>45680</v>
      </c>
      <c r="B45" s="6">
        <v>1</v>
      </c>
      <c r="C45" s="6">
        <v>2</v>
      </c>
      <c r="D45" s="6">
        <v>1</v>
      </c>
      <c r="E45" s="6"/>
      <c r="F45" s="6"/>
      <c r="G45" s="6">
        <v>4</v>
      </c>
    </row>
    <row r="46" spans="1:7" ht="15.75" thickBot="1" x14ac:dyDescent="0.3">
      <c r="A46" s="38">
        <v>45682</v>
      </c>
      <c r="B46" s="6">
        <v>2</v>
      </c>
      <c r="C46" s="6">
        <v>2</v>
      </c>
      <c r="D46" s="6">
        <v>1</v>
      </c>
      <c r="E46" s="6"/>
      <c r="F46" s="6"/>
      <c r="G46" s="6">
        <v>5</v>
      </c>
    </row>
    <row r="47" spans="1:7" x14ac:dyDescent="0.25">
      <c r="A47" s="38">
        <v>45683</v>
      </c>
      <c r="B47" s="6">
        <v>2</v>
      </c>
      <c r="C47" s="6"/>
      <c r="D47" s="6"/>
      <c r="E47" s="6"/>
      <c r="F47" s="6"/>
      <c r="G47" s="6">
        <v>2</v>
      </c>
    </row>
    <row r="48" spans="1:7" x14ac:dyDescent="0.25">
      <c r="A48" s="38">
        <v>45684</v>
      </c>
      <c r="B48" s="6">
        <v>1</v>
      </c>
      <c r="C48" s="6">
        <v>2</v>
      </c>
      <c r="D48" s="6"/>
      <c r="E48" s="6"/>
      <c r="F48" s="6"/>
      <c r="G48" s="6">
        <v>3</v>
      </c>
    </row>
    <row r="49" spans="1:7" ht="15.75" thickBot="1" x14ac:dyDescent="0.3">
      <c r="A49" s="38">
        <v>45686</v>
      </c>
      <c r="B49" s="6"/>
      <c r="C49" s="6">
        <v>1</v>
      </c>
      <c r="D49" s="6">
        <v>1</v>
      </c>
      <c r="E49" s="6"/>
      <c r="F49" s="6"/>
      <c r="G49" s="6">
        <v>2</v>
      </c>
    </row>
    <row r="50" spans="1:7" x14ac:dyDescent="0.25">
      <c r="A50" s="38">
        <v>45689</v>
      </c>
      <c r="B50" s="6"/>
      <c r="C50" s="6">
        <v>3</v>
      </c>
      <c r="D50" s="6">
        <v>1</v>
      </c>
      <c r="E50" s="6"/>
      <c r="F50" s="6"/>
      <c r="G50" s="6">
        <v>4</v>
      </c>
    </row>
    <row r="51" spans="1:7" x14ac:dyDescent="0.25">
      <c r="A51" s="38">
        <v>45690</v>
      </c>
      <c r="B51" s="6">
        <v>2</v>
      </c>
      <c r="C51" s="6">
        <v>4</v>
      </c>
      <c r="D51" s="6">
        <v>1</v>
      </c>
      <c r="E51" s="6"/>
      <c r="F51" s="6"/>
      <c r="G51" s="6">
        <v>7</v>
      </c>
    </row>
    <row r="52" spans="1:7" x14ac:dyDescent="0.25">
      <c r="A52" s="38">
        <v>45691</v>
      </c>
      <c r="B52" s="6">
        <v>1</v>
      </c>
      <c r="C52" s="6">
        <v>4</v>
      </c>
      <c r="D52" s="6"/>
      <c r="E52" s="6"/>
      <c r="F52" s="6"/>
      <c r="G52" s="6">
        <v>5</v>
      </c>
    </row>
    <row r="53" spans="1:7" x14ac:dyDescent="0.25">
      <c r="A53" s="38">
        <v>45693</v>
      </c>
      <c r="B53" s="6">
        <v>1</v>
      </c>
      <c r="C53" s="6">
        <v>3</v>
      </c>
      <c r="D53" s="6">
        <v>2</v>
      </c>
      <c r="E53" s="6"/>
      <c r="F53" s="6"/>
      <c r="G53" s="6">
        <v>6</v>
      </c>
    </row>
    <row r="54" spans="1:7" ht="15.75" thickBot="1" x14ac:dyDescent="0.3">
      <c r="A54" s="38">
        <v>45694</v>
      </c>
      <c r="B54" s="6"/>
      <c r="C54" s="6">
        <v>1</v>
      </c>
      <c r="D54" s="6"/>
      <c r="E54" s="6"/>
      <c r="F54" s="6"/>
      <c r="G54" s="6">
        <v>1</v>
      </c>
    </row>
    <row r="55" spans="1:7" x14ac:dyDescent="0.25">
      <c r="A55" s="38">
        <v>45696</v>
      </c>
      <c r="B55" s="6">
        <v>3</v>
      </c>
      <c r="C55" s="6">
        <v>2</v>
      </c>
      <c r="D55" s="6">
        <v>1</v>
      </c>
      <c r="E55" s="6"/>
      <c r="F55" s="6"/>
      <c r="G55" s="6">
        <v>6</v>
      </c>
    </row>
    <row r="56" spans="1:7" ht="15.75" thickBot="1" x14ac:dyDescent="0.3">
      <c r="A56" s="38">
        <v>45697</v>
      </c>
      <c r="B56" s="6">
        <v>1</v>
      </c>
      <c r="C56" s="6">
        <v>1</v>
      </c>
      <c r="D56" s="6"/>
      <c r="E56" s="6"/>
      <c r="F56" s="6"/>
      <c r="G56" s="6">
        <v>2</v>
      </c>
    </row>
    <row r="57" spans="1:7" x14ac:dyDescent="0.25">
      <c r="A57" s="32"/>
      <c r="B57" s="6"/>
      <c r="C57" s="6"/>
      <c r="D57" s="6"/>
      <c r="E57" s="6"/>
      <c r="F57" s="6"/>
      <c r="G57" s="6"/>
    </row>
    <row r="58" spans="1:7" ht="16.5" thickBot="1" x14ac:dyDescent="0.3">
      <c r="A58" s="45" t="s">
        <v>19</v>
      </c>
      <c r="B58" s="92">
        <v>13</v>
      </c>
      <c r="C58" s="92">
        <v>30</v>
      </c>
      <c r="D58" s="92"/>
      <c r="E58" s="92"/>
      <c r="F58" s="92"/>
      <c r="G58" s="92">
        <v>43</v>
      </c>
    </row>
    <row r="59" spans="1:7" x14ac:dyDescent="0.25">
      <c r="A59" s="38">
        <v>45661</v>
      </c>
      <c r="B59" s="6">
        <v>2</v>
      </c>
      <c r="C59" s="6">
        <v>2</v>
      </c>
      <c r="D59" s="6"/>
      <c r="E59" s="6"/>
      <c r="F59" s="6"/>
      <c r="G59" s="6">
        <v>4</v>
      </c>
    </row>
    <row r="60" spans="1:7" x14ac:dyDescent="0.25">
      <c r="A60" s="38">
        <v>45664</v>
      </c>
      <c r="B60" s="6">
        <v>1</v>
      </c>
      <c r="C60" s="6">
        <v>3</v>
      </c>
      <c r="D60" s="6"/>
      <c r="E60" s="6"/>
      <c r="F60" s="6"/>
      <c r="G60" s="6">
        <v>4</v>
      </c>
    </row>
    <row r="61" spans="1:7" x14ac:dyDescent="0.25">
      <c r="A61" s="38">
        <v>45666</v>
      </c>
      <c r="B61" s="6"/>
      <c r="C61" s="6">
        <v>1</v>
      </c>
      <c r="D61" s="6"/>
      <c r="E61" s="6"/>
      <c r="F61" s="6"/>
      <c r="G61" s="6">
        <v>1</v>
      </c>
    </row>
    <row r="62" spans="1:7" x14ac:dyDescent="0.25">
      <c r="A62" s="38">
        <v>45668</v>
      </c>
      <c r="B62" s="6">
        <v>1</v>
      </c>
      <c r="C62" s="6">
        <v>3</v>
      </c>
      <c r="D62" s="6"/>
      <c r="E62" s="6"/>
      <c r="F62" s="6"/>
      <c r="G62" s="6">
        <v>4</v>
      </c>
    </row>
    <row r="63" spans="1:7" x14ac:dyDescent="0.25">
      <c r="A63" s="38">
        <v>45671</v>
      </c>
      <c r="B63" s="6">
        <v>3</v>
      </c>
      <c r="C63" s="6">
        <v>1</v>
      </c>
      <c r="D63" s="6"/>
      <c r="E63" s="6"/>
      <c r="F63" s="6"/>
      <c r="G63" s="6">
        <v>4</v>
      </c>
    </row>
    <row r="64" spans="1:7" ht="15.75" thickBot="1" x14ac:dyDescent="0.3">
      <c r="A64" s="38">
        <v>45675</v>
      </c>
      <c r="B64" s="6">
        <v>2</v>
      </c>
      <c r="C64" s="6">
        <v>1</v>
      </c>
      <c r="D64" s="6"/>
      <c r="E64" s="6"/>
      <c r="F64" s="6"/>
      <c r="G64" s="6">
        <v>3</v>
      </c>
    </row>
    <row r="65" spans="1:7" x14ac:dyDescent="0.25">
      <c r="A65" s="38">
        <v>45678</v>
      </c>
      <c r="B65" s="6">
        <v>1</v>
      </c>
      <c r="C65" s="6">
        <v>4</v>
      </c>
      <c r="D65" s="6"/>
      <c r="E65" s="6"/>
      <c r="F65" s="6"/>
      <c r="G65" s="6">
        <v>5</v>
      </c>
    </row>
    <row r="66" spans="1:7" x14ac:dyDescent="0.25">
      <c r="A66" s="38">
        <v>45685</v>
      </c>
      <c r="B66" s="6"/>
      <c r="C66" s="6">
        <v>6</v>
      </c>
      <c r="D66" s="6"/>
      <c r="E66" s="6"/>
      <c r="F66" s="6"/>
      <c r="G66" s="6">
        <v>6</v>
      </c>
    </row>
    <row r="67" spans="1:7" x14ac:dyDescent="0.25">
      <c r="A67" s="38">
        <v>45689</v>
      </c>
      <c r="B67" s="6">
        <v>2</v>
      </c>
      <c r="C67" s="6">
        <v>2</v>
      </c>
      <c r="D67" s="6"/>
      <c r="E67" s="6"/>
      <c r="F67" s="6"/>
      <c r="G67" s="6">
        <v>4</v>
      </c>
    </row>
    <row r="68" spans="1:7" ht="15.75" thickBot="1" x14ac:dyDescent="0.3">
      <c r="A68" s="38">
        <v>45692</v>
      </c>
      <c r="B68" s="6"/>
      <c r="C68" s="6">
        <v>4</v>
      </c>
      <c r="D68" s="6"/>
      <c r="E68" s="6"/>
      <c r="F68" s="6"/>
      <c r="G68" s="6">
        <v>4</v>
      </c>
    </row>
    <row r="69" spans="1:7" x14ac:dyDescent="0.25">
      <c r="A69" s="38">
        <v>45694</v>
      </c>
      <c r="B69" s="6"/>
      <c r="C69" s="6">
        <v>2</v>
      </c>
      <c r="D69" s="6"/>
      <c r="E69" s="6"/>
      <c r="F69" s="6"/>
      <c r="G69" s="6">
        <v>2</v>
      </c>
    </row>
    <row r="70" spans="1:7" ht="15.75" thickBot="1" x14ac:dyDescent="0.3">
      <c r="A70" s="38">
        <v>45696</v>
      </c>
      <c r="B70" s="6">
        <v>1</v>
      </c>
      <c r="C70" s="6">
        <v>1</v>
      </c>
      <c r="D70" s="6"/>
      <c r="E70" s="6"/>
      <c r="F70" s="6"/>
      <c r="G70" s="6">
        <v>2</v>
      </c>
    </row>
    <row r="71" spans="1:7" x14ac:dyDescent="0.25">
      <c r="A71" s="32"/>
      <c r="B71" s="6"/>
      <c r="C71" s="6"/>
      <c r="D71" s="6"/>
      <c r="E71" s="6"/>
      <c r="F71" s="6"/>
      <c r="G71" s="6"/>
    </row>
    <row r="72" spans="1:7" ht="16.5" thickBot="1" x14ac:dyDescent="0.3">
      <c r="A72" s="45" t="s">
        <v>20</v>
      </c>
      <c r="B72" s="92">
        <v>10</v>
      </c>
      <c r="C72" s="92">
        <v>34</v>
      </c>
      <c r="D72" s="92">
        <v>2</v>
      </c>
      <c r="E72" s="92"/>
      <c r="F72" s="92"/>
      <c r="G72" s="92">
        <v>46</v>
      </c>
    </row>
    <row r="73" spans="1:7" x14ac:dyDescent="0.25">
      <c r="A73" s="38">
        <v>45658</v>
      </c>
      <c r="B73" s="6"/>
      <c r="C73" s="6">
        <v>1</v>
      </c>
      <c r="D73" s="6"/>
      <c r="E73" s="6"/>
      <c r="F73" s="6"/>
      <c r="G73" s="6">
        <v>1</v>
      </c>
    </row>
    <row r="74" spans="1:7" x14ac:dyDescent="0.25">
      <c r="A74" s="38">
        <v>45661</v>
      </c>
      <c r="B74" s="6"/>
      <c r="C74" s="6">
        <v>1</v>
      </c>
      <c r="D74" s="6"/>
      <c r="E74" s="6"/>
      <c r="F74" s="6"/>
      <c r="G74" s="6">
        <v>1</v>
      </c>
    </row>
    <row r="75" spans="1:7" x14ac:dyDescent="0.25">
      <c r="A75" s="38">
        <v>45662</v>
      </c>
      <c r="B75" s="6">
        <v>1</v>
      </c>
      <c r="C75" s="6"/>
      <c r="D75" s="6"/>
      <c r="E75" s="6"/>
      <c r="F75" s="6"/>
      <c r="G75" s="6">
        <v>1</v>
      </c>
    </row>
    <row r="76" spans="1:7" ht="15.75" thickBot="1" x14ac:dyDescent="0.3">
      <c r="A76" s="38">
        <v>45670</v>
      </c>
      <c r="B76" s="6">
        <v>1</v>
      </c>
      <c r="C76" s="6">
        <v>1</v>
      </c>
      <c r="D76" s="6"/>
      <c r="E76" s="6"/>
      <c r="F76" s="6"/>
      <c r="G76" s="6">
        <v>2</v>
      </c>
    </row>
    <row r="77" spans="1:7" x14ac:dyDescent="0.25">
      <c r="A77" s="38">
        <v>45671</v>
      </c>
      <c r="B77" s="6"/>
      <c r="C77" s="6">
        <v>1</v>
      </c>
      <c r="D77" s="6"/>
      <c r="E77" s="6"/>
      <c r="F77" s="6"/>
      <c r="G77" s="6">
        <v>1</v>
      </c>
    </row>
    <row r="78" spans="1:7" x14ac:dyDescent="0.25">
      <c r="A78" s="38">
        <v>45673</v>
      </c>
      <c r="B78" s="6"/>
      <c r="C78" s="6">
        <v>1</v>
      </c>
      <c r="D78" s="6"/>
      <c r="E78" s="6"/>
      <c r="F78" s="6"/>
      <c r="G78" s="6">
        <v>1</v>
      </c>
    </row>
    <row r="79" spans="1:7" x14ac:dyDescent="0.25">
      <c r="A79" s="38">
        <v>45675</v>
      </c>
      <c r="B79" s="6"/>
      <c r="C79" s="6">
        <v>2</v>
      </c>
      <c r="D79" s="6"/>
      <c r="E79" s="6"/>
      <c r="F79" s="6"/>
      <c r="G79" s="6">
        <v>2</v>
      </c>
    </row>
    <row r="80" spans="1:7" x14ac:dyDescent="0.25">
      <c r="A80" s="38">
        <v>45676</v>
      </c>
      <c r="B80" s="6"/>
      <c r="C80" s="6">
        <v>1</v>
      </c>
      <c r="D80" s="6"/>
      <c r="E80" s="6"/>
      <c r="F80" s="6"/>
      <c r="G80" s="6">
        <v>1</v>
      </c>
    </row>
    <row r="81" spans="1:7" ht="15.75" thickBot="1" x14ac:dyDescent="0.3">
      <c r="A81" s="38">
        <v>45677</v>
      </c>
      <c r="B81" s="6"/>
      <c r="C81" s="6">
        <v>1</v>
      </c>
      <c r="D81" s="6"/>
      <c r="E81" s="6"/>
      <c r="F81" s="6"/>
      <c r="G81" s="6">
        <v>1</v>
      </c>
    </row>
    <row r="82" spans="1:7" x14ac:dyDescent="0.25">
      <c r="A82" s="38">
        <v>45679</v>
      </c>
      <c r="B82" s="6">
        <v>1</v>
      </c>
      <c r="C82" s="6">
        <v>2</v>
      </c>
      <c r="D82" s="6"/>
      <c r="E82" s="6"/>
      <c r="F82" s="6"/>
      <c r="G82" s="6">
        <v>3</v>
      </c>
    </row>
    <row r="83" spans="1:7" ht="15.75" thickBot="1" x14ac:dyDescent="0.3">
      <c r="A83" s="38">
        <v>45680</v>
      </c>
      <c r="B83" s="6"/>
      <c r="C83" s="6">
        <v>3</v>
      </c>
      <c r="D83" s="6"/>
      <c r="E83" s="6"/>
      <c r="F83" s="6"/>
      <c r="G83" s="6">
        <v>3</v>
      </c>
    </row>
    <row r="84" spans="1:7" x14ac:dyDescent="0.25">
      <c r="A84" s="38">
        <v>45682</v>
      </c>
      <c r="B84" s="6"/>
      <c r="C84" s="6">
        <v>2</v>
      </c>
      <c r="D84" s="6"/>
      <c r="E84" s="6"/>
      <c r="F84" s="6"/>
      <c r="G84" s="6">
        <v>2</v>
      </c>
    </row>
    <row r="85" spans="1:7" x14ac:dyDescent="0.25">
      <c r="A85" s="38">
        <v>45683</v>
      </c>
      <c r="B85" s="6"/>
      <c r="C85" s="6">
        <v>2</v>
      </c>
      <c r="D85" s="6"/>
      <c r="E85" s="6"/>
      <c r="F85" s="6"/>
      <c r="G85" s="6">
        <v>2</v>
      </c>
    </row>
    <row r="86" spans="1:7" x14ac:dyDescent="0.25">
      <c r="A86" s="38">
        <v>45685</v>
      </c>
      <c r="B86" s="6">
        <v>1</v>
      </c>
      <c r="C86" s="6"/>
      <c r="D86" s="6">
        <v>1</v>
      </c>
      <c r="E86" s="6"/>
      <c r="F86" s="6"/>
      <c r="G86" s="6">
        <v>2</v>
      </c>
    </row>
    <row r="87" spans="1:7" x14ac:dyDescent="0.25">
      <c r="A87" s="38">
        <v>45686</v>
      </c>
      <c r="B87" s="6"/>
      <c r="C87" s="6">
        <v>4</v>
      </c>
      <c r="D87" s="6"/>
      <c r="E87" s="6"/>
      <c r="F87" s="6"/>
      <c r="G87" s="6">
        <v>4</v>
      </c>
    </row>
    <row r="88" spans="1:7" ht="15.75" thickBot="1" x14ac:dyDescent="0.3">
      <c r="A88" s="38">
        <v>45687</v>
      </c>
      <c r="B88" s="6"/>
      <c r="C88" s="6">
        <v>1</v>
      </c>
      <c r="D88" s="6"/>
      <c r="E88" s="6"/>
      <c r="F88" s="6"/>
      <c r="G88" s="6">
        <v>1</v>
      </c>
    </row>
    <row r="89" spans="1:7" x14ac:dyDescent="0.25">
      <c r="A89" s="38">
        <v>45689</v>
      </c>
      <c r="B89" s="6">
        <v>3</v>
      </c>
      <c r="C89" s="6">
        <v>2</v>
      </c>
      <c r="D89" s="6"/>
      <c r="E89" s="6"/>
      <c r="F89" s="6"/>
      <c r="G89" s="6">
        <v>5</v>
      </c>
    </row>
    <row r="90" spans="1:7" ht="15.75" thickBot="1" x14ac:dyDescent="0.3">
      <c r="A90" s="38">
        <v>45690</v>
      </c>
      <c r="B90" s="6">
        <v>1</v>
      </c>
      <c r="C90" s="6">
        <v>1</v>
      </c>
      <c r="D90" s="6"/>
      <c r="E90" s="6"/>
      <c r="F90" s="6"/>
      <c r="G90" s="6">
        <v>2</v>
      </c>
    </row>
    <row r="91" spans="1:7" x14ac:dyDescent="0.25">
      <c r="A91" s="38">
        <v>45692</v>
      </c>
      <c r="B91" s="6"/>
      <c r="C91" s="6">
        <v>2</v>
      </c>
      <c r="D91" s="6">
        <v>1</v>
      </c>
      <c r="E91" s="6"/>
      <c r="F91" s="6"/>
      <c r="G91" s="6">
        <v>3</v>
      </c>
    </row>
    <row r="92" spans="1:7" x14ac:dyDescent="0.25">
      <c r="A92" s="38">
        <v>45693</v>
      </c>
      <c r="B92" s="6">
        <v>1</v>
      </c>
      <c r="C92" s="6">
        <v>2</v>
      </c>
      <c r="D92" s="6"/>
      <c r="E92" s="6"/>
      <c r="F92" s="6"/>
      <c r="G92" s="6">
        <v>3</v>
      </c>
    </row>
    <row r="93" spans="1:7" x14ac:dyDescent="0.25">
      <c r="A93" s="38">
        <v>45694</v>
      </c>
      <c r="B93" s="6">
        <v>1</v>
      </c>
      <c r="C93" s="6">
        <v>1</v>
      </c>
      <c r="D93" s="6"/>
      <c r="E93" s="6"/>
      <c r="F93" s="6"/>
      <c r="G93" s="6">
        <v>2</v>
      </c>
    </row>
    <row r="94" spans="1:7" ht="15.75" thickBot="1" x14ac:dyDescent="0.3">
      <c r="A94" s="38">
        <v>45696</v>
      </c>
      <c r="B94" s="6"/>
      <c r="C94" s="6">
        <v>3</v>
      </c>
      <c r="D94" s="6"/>
      <c r="E94" s="6"/>
      <c r="F94" s="6"/>
      <c r="G94" s="6">
        <v>3</v>
      </c>
    </row>
    <row r="95" spans="1:7" x14ac:dyDescent="0.25">
      <c r="A95" s="32"/>
      <c r="B95" s="6"/>
      <c r="C95" s="6"/>
      <c r="D95" s="6"/>
      <c r="E95" s="6"/>
      <c r="F95" s="6"/>
      <c r="G95" s="6"/>
    </row>
    <row r="96" spans="1:7" ht="16.5" thickBot="1" x14ac:dyDescent="0.3">
      <c r="A96" s="45" t="s">
        <v>24</v>
      </c>
      <c r="B96" s="92"/>
      <c r="C96" s="92"/>
      <c r="D96" s="92">
        <v>17</v>
      </c>
      <c r="E96" s="92"/>
      <c r="F96" s="92"/>
      <c r="G96" s="92">
        <v>17</v>
      </c>
    </row>
    <row r="97" spans="1:7" x14ac:dyDescent="0.25">
      <c r="A97" s="38">
        <v>45658</v>
      </c>
      <c r="B97" s="6"/>
      <c r="C97" s="6"/>
      <c r="D97" s="6">
        <v>1</v>
      </c>
      <c r="E97" s="6"/>
      <c r="F97" s="6"/>
      <c r="G97" s="6">
        <v>1</v>
      </c>
    </row>
    <row r="98" spans="1:7" ht="15.75" thickBot="1" x14ac:dyDescent="0.3">
      <c r="A98" s="38">
        <v>45666</v>
      </c>
      <c r="B98" s="6"/>
      <c r="C98" s="6"/>
      <c r="D98" s="6">
        <v>1</v>
      </c>
      <c r="E98" s="6"/>
      <c r="F98" s="6"/>
      <c r="G98" s="6">
        <v>1</v>
      </c>
    </row>
    <row r="99" spans="1:7" x14ac:dyDescent="0.25">
      <c r="A99" s="38">
        <v>45668</v>
      </c>
      <c r="B99" s="6"/>
      <c r="C99" s="6"/>
      <c r="D99" s="6">
        <v>2</v>
      </c>
      <c r="E99" s="6"/>
      <c r="F99" s="6"/>
      <c r="G99" s="6">
        <v>2</v>
      </c>
    </row>
    <row r="100" spans="1:7" x14ac:dyDescent="0.25">
      <c r="A100" s="38">
        <v>45669</v>
      </c>
      <c r="B100" s="6"/>
      <c r="C100" s="6"/>
      <c r="D100" s="6">
        <v>1</v>
      </c>
      <c r="E100" s="6"/>
      <c r="F100" s="6"/>
      <c r="G100" s="6">
        <v>1</v>
      </c>
    </row>
    <row r="101" spans="1:7" x14ac:dyDescent="0.25">
      <c r="A101" s="38">
        <v>45670</v>
      </c>
      <c r="B101" s="6"/>
      <c r="C101" s="6"/>
      <c r="D101" s="6">
        <v>2</v>
      </c>
      <c r="E101" s="6"/>
      <c r="F101" s="6"/>
      <c r="G101" s="6">
        <v>2</v>
      </c>
    </row>
    <row r="102" spans="1:7" ht="15.75" thickBot="1" x14ac:dyDescent="0.3">
      <c r="A102" s="38">
        <v>45671</v>
      </c>
      <c r="B102" s="6"/>
      <c r="C102" s="6"/>
      <c r="D102" s="6">
        <v>1</v>
      </c>
      <c r="E102" s="6"/>
      <c r="F102" s="6"/>
      <c r="G102" s="6">
        <v>1</v>
      </c>
    </row>
    <row r="103" spans="1:7" x14ac:dyDescent="0.25">
      <c r="A103" s="38">
        <v>45672</v>
      </c>
      <c r="B103" s="6"/>
      <c r="C103" s="6"/>
      <c r="D103" s="6">
        <v>1</v>
      </c>
      <c r="E103" s="6"/>
      <c r="F103" s="6"/>
      <c r="G103" s="6">
        <v>1</v>
      </c>
    </row>
    <row r="104" spans="1:7" x14ac:dyDescent="0.25">
      <c r="A104" s="38">
        <v>45676</v>
      </c>
      <c r="B104" s="6"/>
      <c r="C104" s="6"/>
      <c r="D104" s="6">
        <v>1</v>
      </c>
      <c r="E104" s="6"/>
      <c r="F104" s="6"/>
      <c r="G104" s="6">
        <v>1</v>
      </c>
    </row>
    <row r="105" spans="1:7" x14ac:dyDescent="0.25">
      <c r="A105" s="38">
        <v>45685</v>
      </c>
      <c r="B105" s="6"/>
      <c r="C105" s="6"/>
      <c r="D105" s="6">
        <v>2</v>
      </c>
      <c r="E105" s="6"/>
      <c r="F105" s="6"/>
      <c r="G105" s="6">
        <v>2</v>
      </c>
    </row>
    <row r="106" spans="1:7" ht="15.75" thickBot="1" x14ac:dyDescent="0.3">
      <c r="A106" s="38">
        <v>45689</v>
      </c>
      <c r="B106" s="6"/>
      <c r="C106" s="6"/>
      <c r="D106" s="6">
        <v>1</v>
      </c>
      <c r="E106" s="6"/>
      <c r="F106" s="6"/>
      <c r="G106" s="6">
        <v>1</v>
      </c>
    </row>
    <row r="107" spans="1:7" x14ac:dyDescent="0.25">
      <c r="A107" s="38">
        <v>45690</v>
      </c>
      <c r="B107" s="6"/>
      <c r="C107" s="6"/>
      <c r="D107" s="6">
        <v>3</v>
      </c>
      <c r="E107" s="6"/>
      <c r="F107" s="6"/>
      <c r="G107" s="6">
        <v>3</v>
      </c>
    </row>
    <row r="108" spans="1:7" ht="15.75" thickBot="1" x14ac:dyDescent="0.3">
      <c r="A108" s="38">
        <v>45693</v>
      </c>
      <c r="B108" s="6"/>
      <c r="C108" s="6"/>
      <c r="D108" s="6">
        <v>1</v>
      </c>
      <c r="E108" s="6"/>
      <c r="F108" s="6"/>
      <c r="G108" s="6">
        <v>1</v>
      </c>
    </row>
    <row r="109" spans="1:7" x14ac:dyDescent="0.25">
      <c r="A109" s="32"/>
      <c r="B109" s="6"/>
      <c r="C109" s="6"/>
      <c r="D109" s="6"/>
      <c r="E109" s="6"/>
      <c r="F109" s="6"/>
      <c r="G109" s="6"/>
    </row>
    <row r="110" spans="1:7" ht="16.5" thickBot="1" x14ac:dyDescent="0.3">
      <c r="A110" s="45" t="s">
        <v>93</v>
      </c>
      <c r="B110" s="91"/>
      <c r="C110" s="91"/>
      <c r="D110" s="91"/>
      <c r="E110" s="91"/>
      <c r="F110" s="91"/>
      <c r="G110" s="91"/>
    </row>
    <row r="111" spans="1:7" x14ac:dyDescent="0.25">
      <c r="A111" s="76" t="s">
        <v>93</v>
      </c>
      <c r="B111" s="6"/>
      <c r="C111" s="6"/>
      <c r="D111" s="6"/>
      <c r="E111" s="6"/>
      <c r="F111" s="6"/>
      <c r="G111" s="6"/>
    </row>
    <row r="112" spans="1:7" x14ac:dyDescent="0.25">
      <c r="A112" s="32"/>
      <c r="B112" s="6"/>
      <c r="C112" s="6"/>
      <c r="D112" s="6"/>
      <c r="E112" s="6"/>
      <c r="F112" s="6"/>
      <c r="G112" s="6"/>
    </row>
    <row r="113" spans="1:7" ht="16.5" thickBot="1" x14ac:dyDescent="0.3">
      <c r="A113" s="45" t="s">
        <v>72</v>
      </c>
      <c r="B113" s="91">
        <v>4</v>
      </c>
      <c r="C113" s="91">
        <v>12</v>
      </c>
      <c r="D113" s="91"/>
      <c r="E113" s="91"/>
      <c r="F113" s="91"/>
      <c r="G113" s="91">
        <v>16</v>
      </c>
    </row>
    <row r="114" spans="1:7" x14ac:dyDescent="0.25">
      <c r="A114" s="38">
        <v>45659</v>
      </c>
      <c r="B114" s="6"/>
      <c r="C114" s="6">
        <v>1</v>
      </c>
      <c r="D114" s="6"/>
      <c r="E114" s="6"/>
      <c r="F114" s="6"/>
      <c r="G114" s="6">
        <v>1</v>
      </c>
    </row>
    <row r="115" spans="1:7" x14ac:dyDescent="0.25">
      <c r="A115" s="38">
        <v>45665</v>
      </c>
      <c r="B115" s="6"/>
      <c r="C115" s="6">
        <v>2</v>
      </c>
      <c r="D115" s="6"/>
      <c r="E115" s="6"/>
      <c r="F115" s="6"/>
      <c r="G115" s="6">
        <v>2</v>
      </c>
    </row>
    <row r="116" spans="1:7" ht="15.75" thickBot="1" x14ac:dyDescent="0.3">
      <c r="A116" s="38">
        <v>45666</v>
      </c>
      <c r="B116" s="6">
        <v>1</v>
      </c>
      <c r="C116" s="6">
        <v>1</v>
      </c>
      <c r="D116" s="6"/>
      <c r="E116" s="6"/>
      <c r="F116" s="6"/>
      <c r="G116" s="6">
        <v>2</v>
      </c>
    </row>
    <row r="117" spans="1:7" x14ac:dyDescent="0.25">
      <c r="A117" s="38">
        <v>45670</v>
      </c>
      <c r="B117" s="6">
        <v>1</v>
      </c>
      <c r="C117" s="6">
        <v>1</v>
      </c>
      <c r="D117" s="6"/>
      <c r="E117" s="6"/>
      <c r="F117" s="6"/>
      <c r="G117" s="6">
        <v>2</v>
      </c>
    </row>
    <row r="118" spans="1:7" ht="15.75" thickBot="1" x14ac:dyDescent="0.3">
      <c r="A118" s="38">
        <v>45675</v>
      </c>
      <c r="B118" s="6"/>
      <c r="C118" s="6">
        <v>2</v>
      </c>
      <c r="D118" s="6"/>
      <c r="E118" s="6"/>
      <c r="F118" s="6"/>
      <c r="G118" s="6">
        <v>2</v>
      </c>
    </row>
    <row r="119" spans="1:7" x14ac:dyDescent="0.25">
      <c r="A119" s="38">
        <v>45680</v>
      </c>
      <c r="B119" s="6">
        <v>1</v>
      </c>
      <c r="C119" s="6">
        <v>2</v>
      </c>
      <c r="D119" s="6"/>
      <c r="E119" s="6"/>
      <c r="F119" s="6"/>
      <c r="G119" s="6">
        <v>3</v>
      </c>
    </row>
    <row r="120" spans="1:7" x14ac:dyDescent="0.25">
      <c r="A120" s="38">
        <v>45685</v>
      </c>
      <c r="B120" s="6"/>
      <c r="C120" s="6">
        <v>1</v>
      </c>
      <c r="D120" s="6"/>
      <c r="E120" s="6"/>
      <c r="F120" s="6"/>
      <c r="G120" s="6">
        <v>1</v>
      </c>
    </row>
    <row r="121" spans="1:7" x14ac:dyDescent="0.25">
      <c r="A121" s="38">
        <v>45687</v>
      </c>
      <c r="B121" s="6"/>
      <c r="C121" s="6">
        <v>1</v>
      </c>
      <c r="D121" s="6"/>
      <c r="E121" s="6"/>
      <c r="F121" s="6"/>
      <c r="G121" s="6">
        <v>1</v>
      </c>
    </row>
    <row r="122" spans="1:7" ht="15.75" thickBot="1" x14ac:dyDescent="0.3">
      <c r="A122" s="38">
        <v>45691</v>
      </c>
      <c r="B122" s="6">
        <v>1</v>
      </c>
      <c r="C122" s="6">
        <v>1</v>
      </c>
      <c r="D122" s="6"/>
      <c r="E122" s="6"/>
      <c r="F122" s="6"/>
      <c r="G122" s="6">
        <v>2</v>
      </c>
    </row>
    <row r="123" spans="1:7" x14ac:dyDescent="0.25">
      <c r="A123" s="32"/>
      <c r="B123" s="6"/>
      <c r="C123" s="6"/>
      <c r="D123" s="6"/>
      <c r="E123" s="6"/>
      <c r="F123" s="6"/>
      <c r="G123" s="6"/>
    </row>
    <row r="124" spans="1:7" ht="16.5" thickBot="1" x14ac:dyDescent="0.3">
      <c r="A124" s="45" t="s">
        <v>18</v>
      </c>
      <c r="B124" s="91">
        <v>6</v>
      </c>
      <c r="C124" s="91">
        <v>5</v>
      </c>
      <c r="D124" s="91"/>
      <c r="E124" s="91"/>
      <c r="F124" s="91"/>
      <c r="G124" s="91">
        <v>11</v>
      </c>
    </row>
    <row r="125" spans="1:7" x14ac:dyDescent="0.25">
      <c r="A125" s="38">
        <v>45661</v>
      </c>
      <c r="B125" s="6">
        <v>1</v>
      </c>
      <c r="C125" s="6">
        <v>1</v>
      </c>
      <c r="D125" s="6"/>
      <c r="E125" s="6"/>
      <c r="F125" s="6"/>
      <c r="G125" s="6">
        <v>2</v>
      </c>
    </row>
    <row r="126" spans="1:7" ht="15.75" thickBot="1" x14ac:dyDescent="0.3">
      <c r="A126" s="38">
        <v>45664</v>
      </c>
      <c r="B126" s="6"/>
      <c r="C126" s="6">
        <v>1</v>
      </c>
      <c r="D126" s="6"/>
      <c r="E126" s="6"/>
      <c r="F126" s="6"/>
      <c r="G126" s="6">
        <v>1</v>
      </c>
    </row>
    <row r="127" spans="1:7" x14ac:dyDescent="0.25">
      <c r="A127" s="38">
        <v>45668</v>
      </c>
      <c r="B127" s="6">
        <v>1</v>
      </c>
      <c r="C127" s="6"/>
      <c r="D127" s="6"/>
      <c r="E127" s="6"/>
      <c r="F127" s="6"/>
      <c r="G127" s="6">
        <v>1</v>
      </c>
    </row>
    <row r="128" spans="1:7" ht="15.75" thickBot="1" x14ac:dyDescent="0.3">
      <c r="A128" s="38">
        <v>45672</v>
      </c>
      <c r="B128" s="6"/>
      <c r="C128" s="6">
        <v>1</v>
      </c>
      <c r="D128" s="6"/>
      <c r="E128" s="6"/>
      <c r="F128" s="6"/>
      <c r="G128" s="6">
        <v>1</v>
      </c>
    </row>
    <row r="129" spans="1:7" x14ac:dyDescent="0.25">
      <c r="A129" s="38">
        <v>45678</v>
      </c>
      <c r="B129" s="6">
        <v>2</v>
      </c>
      <c r="C129" s="6"/>
      <c r="D129" s="6"/>
      <c r="E129" s="6"/>
      <c r="F129" s="6"/>
      <c r="G129" s="6">
        <v>2</v>
      </c>
    </row>
    <row r="130" spans="1:7" ht="15.75" thickBot="1" x14ac:dyDescent="0.3">
      <c r="A130" s="38">
        <v>45679</v>
      </c>
      <c r="B130" s="6"/>
      <c r="C130" s="6">
        <v>2</v>
      </c>
      <c r="D130" s="6"/>
      <c r="E130" s="6"/>
      <c r="F130" s="6"/>
      <c r="G130" s="6">
        <v>2</v>
      </c>
    </row>
    <row r="131" spans="1:7" x14ac:dyDescent="0.25">
      <c r="A131" s="38">
        <v>45682</v>
      </c>
      <c r="B131" s="6">
        <v>2</v>
      </c>
      <c r="C131" s="6"/>
      <c r="D131" s="6"/>
      <c r="E131" s="6"/>
      <c r="F131" s="6"/>
      <c r="G131" s="6">
        <v>2</v>
      </c>
    </row>
    <row r="132" spans="1:7" x14ac:dyDescent="0.25">
      <c r="A132" s="32"/>
      <c r="B132" s="6"/>
      <c r="C132" s="6"/>
      <c r="D132" s="6"/>
      <c r="E132" s="6"/>
      <c r="F132" s="6"/>
      <c r="G132" s="6"/>
    </row>
    <row r="133" spans="1:7" ht="16.5" thickBot="1" x14ac:dyDescent="0.3">
      <c r="A133" s="45" t="s">
        <v>97</v>
      </c>
      <c r="B133" s="91">
        <v>5</v>
      </c>
      <c r="C133" s="91">
        <v>3</v>
      </c>
      <c r="D133" s="91"/>
      <c r="E133" s="91"/>
      <c r="F133" s="91"/>
      <c r="G133" s="91">
        <v>8</v>
      </c>
    </row>
    <row r="134" spans="1:7" x14ac:dyDescent="0.25">
      <c r="A134" s="38">
        <v>45672</v>
      </c>
      <c r="B134" s="6"/>
      <c r="C134" s="6">
        <v>1</v>
      </c>
      <c r="D134" s="6"/>
      <c r="E134" s="6"/>
      <c r="F134" s="6"/>
      <c r="G134" s="6">
        <v>1</v>
      </c>
    </row>
    <row r="135" spans="1:7" x14ac:dyDescent="0.25">
      <c r="A135" s="38">
        <v>45679</v>
      </c>
      <c r="B135" s="6">
        <v>3</v>
      </c>
      <c r="C135" s="6">
        <v>1</v>
      </c>
      <c r="D135" s="6"/>
      <c r="E135" s="6"/>
      <c r="F135" s="6"/>
      <c r="G135" s="6">
        <v>4</v>
      </c>
    </row>
    <row r="136" spans="1:7" x14ac:dyDescent="0.25">
      <c r="A136" s="38">
        <v>45689</v>
      </c>
      <c r="B136" s="6">
        <v>1</v>
      </c>
      <c r="C136" s="6">
        <v>1</v>
      </c>
      <c r="D136" s="6"/>
      <c r="E136" s="6"/>
      <c r="F136" s="6"/>
      <c r="G136" s="6">
        <v>2</v>
      </c>
    </row>
    <row r="137" spans="1:7" ht="15.75" thickBot="1" x14ac:dyDescent="0.3">
      <c r="A137" s="38">
        <v>45693</v>
      </c>
      <c r="B137" s="6">
        <v>1</v>
      </c>
      <c r="C137" s="6"/>
      <c r="D137" s="6"/>
      <c r="E137" s="6"/>
      <c r="F137" s="6"/>
      <c r="G137" s="6">
        <v>1</v>
      </c>
    </row>
    <row r="138" spans="1:7" x14ac:dyDescent="0.25">
      <c r="A138" s="32"/>
      <c r="B138" s="6"/>
      <c r="C138" s="6"/>
      <c r="D138" s="6"/>
      <c r="E138" s="6"/>
      <c r="F138" s="6"/>
      <c r="G138" s="6"/>
    </row>
    <row r="139" spans="1:7" ht="16.5" thickBot="1" x14ac:dyDescent="0.3">
      <c r="A139" s="45" t="s">
        <v>22</v>
      </c>
      <c r="B139" s="91"/>
      <c r="C139" s="91">
        <v>4</v>
      </c>
      <c r="D139" s="91"/>
      <c r="E139" s="91"/>
      <c r="F139" s="91"/>
      <c r="G139" s="91">
        <v>4</v>
      </c>
    </row>
    <row r="140" spans="1:7" x14ac:dyDescent="0.25">
      <c r="A140" s="38">
        <v>45661</v>
      </c>
      <c r="B140" s="6"/>
      <c r="C140" s="6">
        <v>1</v>
      </c>
      <c r="D140" s="6"/>
      <c r="E140" s="6"/>
      <c r="F140" s="6"/>
      <c r="G140" s="6">
        <v>1</v>
      </c>
    </row>
    <row r="141" spans="1:7" x14ac:dyDescent="0.25">
      <c r="A141" s="38">
        <v>45664</v>
      </c>
      <c r="B141" s="6"/>
      <c r="C141" s="6">
        <v>1</v>
      </c>
      <c r="D141" s="6"/>
      <c r="E141" s="6"/>
      <c r="F141" s="6"/>
      <c r="G141" s="6">
        <v>1</v>
      </c>
    </row>
    <row r="142" spans="1:7" ht="15.75" thickBot="1" x14ac:dyDescent="0.3">
      <c r="A142" s="38">
        <v>45665</v>
      </c>
      <c r="B142" s="6"/>
      <c r="C142" s="6">
        <v>1</v>
      </c>
      <c r="D142" s="6"/>
      <c r="E142" s="6"/>
      <c r="F142" s="6"/>
      <c r="G142" s="6">
        <v>1</v>
      </c>
    </row>
    <row r="143" spans="1:7" x14ac:dyDescent="0.25">
      <c r="A143" s="38">
        <v>45689</v>
      </c>
      <c r="B143" s="6"/>
      <c r="C143" s="6">
        <v>1</v>
      </c>
      <c r="D143" s="6"/>
      <c r="E143" s="6"/>
      <c r="F143" s="6"/>
      <c r="G143" s="6">
        <v>1</v>
      </c>
    </row>
    <row r="144" spans="1:7" x14ac:dyDescent="0.25">
      <c r="A144" s="32"/>
      <c r="B144" s="6"/>
      <c r="C144" s="6"/>
      <c r="D144" s="6"/>
      <c r="E144" s="6"/>
      <c r="F144" s="6"/>
      <c r="G144" s="6"/>
    </row>
    <row r="145" spans="1:7" ht="16.5" thickBot="1" x14ac:dyDescent="0.3">
      <c r="A145" s="45" t="s">
        <v>98</v>
      </c>
      <c r="B145" s="91">
        <v>34</v>
      </c>
      <c r="C145" s="91">
        <v>44</v>
      </c>
      <c r="D145" s="91"/>
      <c r="E145" s="91"/>
      <c r="F145" s="91"/>
      <c r="G145" s="91">
        <v>78</v>
      </c>
    </row>
    <row r="146" spans="1:7" x14ac:dyDescent="0.25">
      <c r="A146" s="38">
        <v>45658</v>
      </c>
      <c r="B146" s="6">
        <v>5</v>
      </c>
      <c r="C146" s="6">
        <v>1</v>
      </c>
      <c r="D146" s="6"/>
      <c r="E146" s="6"/>
      <c r="F146" s="6"/>
      <c r="G146" s="6">
        <v>6</v>
      </c>
    </row>
    <row r="147" spans="1:7" ht="15.75" thickBot="1" x14ac:dyDescent="0.3">
      <c r="A147" s="38">
        <v>45661</v>
      </c>
      <c r="B147" s="6">
        <v>1</v>
      </c>
      <c r="C147" s="6">
        <v>3</v>
      </c>
      <c r="D147" s="6"/>
      <c r="E147" s="6"/>
      <c r="F147" s="6"/>
      <c r="G147" s="6">
        <v>4</v>
      </c>
    </row>
    <row r="148" spans="1:7" x14ac:dyDescent="0.25">
      <c r="A148" s="38">
        <v>45663</v>
      </c>
      <c r="B148" s="6"/>
      <c r="C148" s="6">
        <v>1</v>
      </c>
      <c r="D148" s="6"/>
      <c r="E148" s="6"/>
      <c r="F148" s="6"/>
      <c r="G148" s="6">
        <v>1</v>
      </c>
    </row>
    <row r="149" spans="1:7" x14ac:dyDescent="0.25">
      <c r="A149" s="38">
        <v>45665</v>
      </c>
      <c r="B149" s="6">
        <v>2</v>
      </c>
      <c r="C149" s="6">
        <v>2</v>
      </c>
      <c r="D149" s="6"/>
      <c r="E149" s="6"/>
      <c r="F149" s="6"/>
      <c r="G149" s="6">
        <v>4</v>
      </c>
    </row>
    <row r="150" spans="1:7" ht="15.75" thickBot="1" x14ac:dyDescent="0.3">
      <c r="A150" s="38">
        <v>45668</v>
      </c>
      <c r="B150" s="6"/>
      <c r="C150" s="6">
        <v>2</v>
      </c>
      <c r="D150" s="6"/>
      <c r="E150" s="6"/>
      <c r="F150" s="6"/>
      <c r="G150" s="6">
        <v>2</v>
      </c>
    </row>
    <row r="151" spans="1:7" x14ac:dyDescent="0.25">
      <c r="A151" s="38">
        <v>45670</v>
      </c>
      <c r="B151" s="6">
        <v>1</v>
      </c>
      <c r="C151" s="6">
        <v>2</v>
      </c>
      <c r="D151" s="6"/>
      <c r="E151" s="6"/>
      <c r="F151" s="6"/>
      <c r="G151" s="6">
        <v>3</v>
      </c>
    </row>
    <row r="152" spans="1:7" x14ac:dyDescent="0.25">
      <c r="A152" s="38">
        <v>45672</v>
      </c>
      <c r="B152" s="6">
        <v>2</v>
      </c>
      <c r="C152" s="6">
        <v>5</v>
      </c>
      <c r="D152" s="6"/>
      <c r="E152" s="6"/>
      <c r="F152" s="6"/>
      <c r="G152" s="6">
        <v>7</v>
      </c>
    </row>
    <row r="153" spans="1:7" x14ac:dyDescent="0.25">
      <c r="A153" s="38">
        <v>45675</v>
      </c>
      <c r="B153" s="6">
        <v>3</v>
      </c>
      <c r="C153" s="6"/>
      <c r="D153" s="6"/>
      <c r="E153" s="6"/>
      <c r="F153" s="6"/>
      <c r="G153" s="6">
        <v>3</v>
      </c>
    </row>
    <row r="154" spans="1:7" x14ac:dyDescent="0.25">
      <c r="A154" s="38">
        <v>45677</v>
      </c>
      <c r="B154" s="6"/>
      <c r="C154" s="6">
        <v>3</v>
      </c>
      <c r="D154" s="6"/>
      <c r="E154" s="6"/>
      <c r="F154" s="6"/>
      <c r="G154" s="6">
        <v>3</v>
      </c>
    </row>
    <row r="155" spans="1:7" x14ac:dyDescent="0.25">
      <c r="A155" s="38">
        <v>45679</v>
      </c>
      <c r="B155" s="6">
        <v>1</v>
      </c>
      <c r="C155" s="6">
        <v>4</v>
      </c>
      <c r="D155" s="6"/>
      <c r="E155" s="6"/>
      <c r="F155" s="6"/>
      <c r="G155" s="6">
        <v>5</v>
      </c>
    </row>
    <row r="156" spans="1:7" x14ac:dyDescent="0.25">
      <c r="A156" s="38">
        <v>45682</v>
      </c>
      <c r="B156" s="6">
        <v>3</v>
      </c>
      <c r="C156" s="6">
        <v>6</v>
      </c>
      <c r="D156" s="6"/>
      <c r="E156" s="6"/>
      <c r="F156" s="6"/>
      <c r="G156" s="6">
        <v>9</v>
      </c>
    </row>
    <row r="157" spans="1:7" x14ac:dyDescent="0.25">
      <c r="A157" s="38">
        <v>45684</v>
      </c>
      <c r="B157" s="6">
        <v>3</v>
      </c>
      <c r="C157" s="6">
        <v>5</v>
      </c>
      <c r="D157" s="6"/>
      <c r="E157" s="6"/>
      <c r="F157" s="6"/>
      <c r="G157" s="6">
        <v>8</v>
      </c>
    </row>
    <row r="158" spans="1:7" ht="15.75" thickBot="1" x14ac:dyDescent="0.3">
      <c r="A158" s="38">
        <v>45686</v>
      </c>
      <c r="B158" s="6">
        <v>2</v>
      </c>
      <c r="C158" s="6">
        <v>3</v>
      </c>
      <c r="D158" s="6"/>
      <c r="E158" s="6"/>
      <c r="F158" s="6"/>
      <c r="G158" s="6">
        <v>5</v>
      </c>
    </row>
    <row r="159" spans="1:7" x14ac:dyDescent="0.25">
      <c r="A159" s="38">
        <v>45689</v>
      </c>
      <c r="B159" s="6">
        <v>4</v>
      </c>
      <c r="C159" s="6">
        <v>3</v>
      </c>
      <c r="D159" s="6"/>
      <c r="E159" s="6"/>
      <c r="F159" s="6"/>
      <c r="G159" s="6">
        <v>7</v>
      </c>
    </row>
    <row r="160" spans="1:7" x14ac:dyDescent="0.25">
      <c r="A160" s="38">
        <v>45691</v>
      </c>
      <c r="B160" s="6">
        <v>2</v>
      </c>
      <c r="C160" s="6">
        <v>1</v>
      </c>
      <c r="D160" s="6"/>
      <c r="E160" s="6"/>
      <c r="F160" s="6"/>
      <c r="G160" s="6">
        <v>3</v>
      </c>
    </row>
    <row r="161" spans="1:7" ht="15.75" thickBot="1" x14ac:dyDescent="0.3">
      <c r="A161" s="38">
        <v>45693</v>
      </c>
      <c r="B161" s="6">
        <v>3</v>
      </c>
      <c r="C161" s="6">
        <v>3</v>
      </c>
      <c r="D161" s="6"/>
      <c r="E161" s="6"/>
      <c r="F161" s="6"/>
      <c r="G161" s="6">
        <v>6</v>
      </c>
    </row>
    <row r="162" spans="1:7" x14ac:dyDescent="0.25">
      <c r="A162" s="38">
        <v>45696</v>
      </c>
      <c r="B162" s="6">
        <v>2</v>
      </c>
      <c r="C162" s="6"/>
      <c r="D162" s="6"/>
      <c r="E162" s="6"/>
      <c r="F162" s="6"/>
      <c r="G162" s="6">
        <v>2</v>
      </c>
    </row>
    <row r="163" spans="1:7" x14ac:dyDescent="0.25">
      <c r="A163" s="32"/>
      <c r="B163" s="6"/>
      <c r="C163" s="6"/>
      <c r="D163" s="6"/>
      <c r="E163" s="6"/>
      <c r="F163" s="6"/>
      <c r="G163" s="6"/>
    </row>
    <row r="164" spans="1:7" ht="16.5" thickBot="1" x14ac:dyDescent="0.3">
      <c r="A164" s="45" t="s">
        <v>27</v>
      </c>
      <c r="B164" s="91"/>
      <c r="C164" s="91">
        <v>2</v>
      </c>
      <c r="D164" s="91">
        <v>1</v>
      </c>
      <c r="E164" s="91"/>
      <c r="F164" s="91"/>
      <c r="G164" s="91">
        <v>3</v>
      </c>
    </row>
    <row r="165" spans="1:7" x14ac:dyDescent="0.25">
      <c r="A165" s="38">
        <v>45692</v>
      </c>
      <c r="B165" s="6"/>
      <c r="C165" s="6">
        <v>1</v>
      </c>
      <c r="D165" s="6">
        <v>1</v>
      </c>
      <c r="E165" s="6"/>
      <c r="F165" s="6"/>
      <c r="G165" s="6">
        <v>2</v>
      </c>
    </row>
    <row r="166" spans="1:7" x14ac:dyDescent="0.25">
      <c r="A166" s="38">
        <v>45697</v>
      </c>
      <c r="B166" s="6"/>
      <c r="C166" s="6">
        <v>1</v>
      </c>
      <c r="D166" s="6"/>
      <c r="E166" s="6"/>
      <c r="F166" s="6"/>
      <c r="G166" s="6">
        <v>1</v>
      </c>
    </row>
    <row r="167" spans="1:7" x14ac:dyDescent="0.25">
      <c r="A167" s="32"/>
      <c r="B167" s="6"/>
      <c r="C167" s="6"/>
      <c r="D167" s="6"/>
      <c r="E167" s="6"/>
      <c r="F167" s="6"/>
      <c r="G167" s="6"/>
    </row>
    <row r="168" spans="1:7" ht="16.5" thickBot="1" x14ac:dyDescent="0.3">
      <c r="A168" s="45" t="s">
        <v>104</v>
      </c>
      <c r="B168" s="91">
        <v>2</v>
      </c>
      <c r="C168" s="91">
        <v>8</v>
      </c>
      <c r="D168" s="91"/>
      <c r="E168" s="91"/>
      <c r="F168" s="91"/>
      <c r="G168" s="91">
        <v>10</v>
      </c>
    </row>
    <row r="169" spans="1:7" x14ac:dyDescent="0.25">
      <c r="A169" s="38">
        <v>45664</v>
      </c>
      <c r="B169" s="6"/>
      <c r="C169" s="6">
        <v>1</v>
      </c>
      <c r="D169" s="6"/>
      <c r="E169" s="6"/>
      <c r="F169" s="6"/>
      <c r="G169" s="6">
        <v>1</v>
      </c>
    </row>
    <row r="170" spans="1:7" x14ac:dyDescent="0.25">
      <c r="A170" s="38">
        <v>45666</v>
      </c>
      <c r="B170" s="6"/>
      <c r="C170" s="6">
        <v>4</v>
      </c>
      <c r="D170" s="6"/>
      <c r="E170" s="6"/>
      <c r="F170" s="6"/>
      <c r="G170" s="6">
        <v>4</v>
      </c>
    </row>
    <row r="171" spans="1:7" x14ac:dyDescent="0.25">
      <c r="A171" s="38">
        <v>45676</v>
      </c>
      <c r="B171" s="6">
        <v>1</v>
      </c>
      <c r="C171" s="6">
        <v>1</v>
      </c>
      <c r="D171" s="6"/>
      <c r="E171" s="6"/>
      <c r="F171" s="6"/>
      <c r="G171" s="6">
        <v>2</v>
      </c>
    </row>
    <row r="172" spans="1:7" x14ac:dyDescent="0.25">
      <c r="A172" s="38">
        <v>45687</v>
      </c>
      <c r="B172" s="6"/>
      <c r="C172" s="6">
        <v>1</v>
      </c>
      <c r="D172" s="6"/>
      <c r="E172" s="6"/>
      <c r="F172" s="6"/>
      <c r="G172" s="6">
        <v>1</v>
      </c>
    </row>
    <row r="173" spans="1:7" x14ac:dyDescent="0.25">
      <c r="A173" s="38">
        <v>45694</v>
      </c>
      <c r="B173" s="6">
        <v>1</v>
      </c>
      <c r="C173" s="6">
        <v>1</v>
      </c>
      <c r="D173" s="6"/>
      <c r="E173" s="6"/>
      <c r="F173" s="6"/>
      <c r="G173" s="6">
        <v>2</v>
      </c>
    </row>
    <row r="174" spans="1:7" x14ac:dyDescent="0.25">
      <c r="A174" s="32"/>
      <c r="B174" s="6"/>
      <c r="C174" s="6"/>
      <c r="D174" s="6"/>
      <c r="E174" s="6"/>
      <c r="F174" s="6"/>
      <c r="G174" s="6"/>
    </row>
    <row r="175" spans="1:7" ht="16.5" thickBot="1" x14ac:dyDescent="0.3">
      <c r="A175" s="45" t="s">
        <v>109</v>
      </c>
      <c r="B175" s="91"/>
      <c r="C175" s="91">
        <v>1</v>
      </c>
      <c r="D175" s="91">
        <v>1</v>
      </c>
      <c r="E175" s="91"/>
      <c r="F175" s="91">
        <v>5</v>
      </c>
      <c r="G175" s="91">
        <v>7</v>
      </c>
    </row>
    <row r="176" spans="1:7" x14ac:dyDescent="0.25">
      <c r="A176" s="38">
        <v>45664</v>
      </c>
      <c r="B176" s="6"/>
      <c r="C176" s="6">
        <v>1</v>
      </c>
      <c r="D176" s="6"/>
      <c r="E176" s="6"/>
      <c r="F176" s="6"/>
      <c r="G176" s="6">
        <v>1</v>
      </c>
    </row>
    <row r="177" spans="1:7" x14ac:dyDescent="0.25">
      <c r="A177" s="38">
        <v>45668</v>
      </c>
      <c r="B177" s="6"/>
      <c r="C177" s="6"/>
      <c r="D177" s="6"/>
      <c r="E177" s="6"/>
      <c r="F177" s="6">
        <v>1</v>
      </c>
      <c r="G177" s="6">
        <v>1</v>
      </c>
    </row>
    <row r="178" spans="1:7" ht="15.75" thickBot="1" x14ac:dyDescent="0.3">
      <c r="A178" s="38">
        <v>45671</v>
      </c>
      <c r="B178" s="6"/>
      <c r="C178" s="6"/>
      <c r="D178" s="6"/>
      <c r="E178" s="6"/>
      <c r="F178" s="6">
        <v>1</v>
      </c>
      <c r="G178" s="6">
        <v>1</v>
      </c>
    </row>
    <row r="179" spans="1:7" x14ac:dyDescent="0.25">
      <c r="A179" s="38">
        <v>45676</v>
      </c>
      <c r="B179" s="6"/>
      <c r="C179" s="6"/>
      <c r="D179" s="6"/>
      <c r="E179" s="6"/>
      <c r="F179" s="6">
        <v>1</v>
      </c>
      <c r="G179" s="6">
        <v>1</v>
      </c>
    </row>
    <row r="180" spans="1:7" ht="15.75" thickBot="1" x14ac:dyDescent="0.3">
      <c r="A180" s="38">
        <v>45692</v>
      </c>
      <c r="B180" s="6"/>
      <c r="C180" s="6"/>
      <c r="D180" s="6"/>
      <c r="E180" s="6"/>
      <c r="F180" s="6">
        <v>1</v>
      </c>
      <c r="G180" s="6">
        <v>1</v>
      </c>
    </row>
    <row r="181" spans="1:7" x14ac:dyDescent="0.25">
      <c r="A181" s="38">
        <v>45694</v>
      </c>
      <c r="B181" s="6"/>
      <c r="C181" s="6"/>
      <c r="D181" s="6"/>
      <c r="E181" s="6"/>
      <c r="F181" s="6">
        <v>1</v>
      </c>
      <c r="G181" s="6">
        <v>1</v>
      </c>
    </row>
    <row r="182" spans="1:7" x14ac:dyDescent="0.25">
      <c r="A182" s="38">
        <v>45696</v>
      </c>
      <c r="B182" s="6"/>
      <c r="C182" s="6"/>
      <c r="D182" s="6">
        <v>1</v>
      </c>
      <c r="E182" s="6"/>
      <c r="F182" s="6"/>
      <c r="G182" s="6">
        <v>1</v>
      </c>
    </row>
    <row r="183" spans="1:7" x14ac:dyDescent="0.25">
      <c r="A183" s="32"/>
      <c r="B183" s="6"/>
      <c r="C183" s="6"/>
      <c r="D183" s="6"/>
      <c r="E183" s="6"/>
      <c r="F183" s="6"/>
      <c r="G183" s="6"/>
    </row>
    <row r="184" spans="1:7" ht="16.5" thickBot="1" x14ac:dyDescent="0.3">
      <c r="A184" s="45" t="s">
        <v>411</v>
      </c>
      <c r="B184" s="91"/>
      <c r="C184" s="91"/>
      <c r="D184" s="91">
        <v>1</v>
      </c>
      <c r="E184" s="91"/>
      <c r="F184" s="91"/>
      <c r="G184" s="91">
        <v>1</v>
      </c>
    </row>
    <row r="185" spans="1:7" x14ac:dyDescent="0.25">
      <c r="A185" s="38">
        <v>45677</v>
      </c>
      <c r="B185" s="6"/>
      <c r="C185" s="6"/>
      <c r="D185" s="6">
        <v>1</v>
      </c>
      <c r="E185" s="6"/>
      <c r="F185" s="6"/>
      <c r="G185" s="6">
        <v>1</v>
      </c>
    </row>
    <row r="186" spans="1:7" x14ac:dyDescent="0.25">
      <c r="A186" s="32"/>
      <c r="B186" s="6"/>
      <c r="C186" s="6"/>
      <c r="D186" s="6"/>
      <c r="E186" s="6"/>
      <c r="F186" s="6"/>
      <c r="G186" s="6"/>
    </row>
    <row r="187" spans="1:7" ht="16.5" thickBot="1" x14ac:dyDescent="0.3">
      <c r="A187" s="45" t="s">
        <v>110</v>
      </c>
      <c r="B187" s="91">
        <v>7</v>
      </c>
      <c r="C187" s="91">
        <v>7</v>
      </c>
      <c r="D187" s="91"/>
      <c r="E187" s="91"/>
      <c r="F187" s="91"/>
      <c r="G187" s="91">
        <v>14</v>
      </c>
    </row>
    <row r="188" spans="1:7" x14ac:dyDescent="0.25">
      <c r="A188" s="38">
        <v>45658</v>
      </c>
      <c r="B188" s="6">
        <v>1</v>
      </c>
      <c r="C188" s="6"/>
      <c r="D188" s="6"/>
      <c r="E188" s="6"/>
      <c r="F188" s="6"/>
      <c r="G188" s="6">
        <v>1</v>
      </c>
    </row>
    <row r="189" spans="1:7" x14ac:dyDescent="0.25">
      <c r="A189" s="38">
        <v>45661</v>
      </c>
      <c r="B189" s="6">
        <v>1</v>
      </c>
      <c r="C189" s="6"/>
      <c r="D189" s="6"/>
      <c r="E189" s="6"/>
      <c r="F189" s="6"/>
      <c r="G189" s="6">
        <v>1</v>
      </c>
    </row>
    <row r="190" spans="1:7" x14ac:dyDescent="0.25">
      <c r="A190" s="38">
        <v>45662</v>
      </c>
      <c r="B190" s="6">
        <v>2</v>
      </c>
      <c r="C190" s="6"/>
      <c r="D190" s="6"/>
      <c r="E190" s="6"/>
      <c r="F190" s="6"/>
      <c r="G190" s="6">
        <v>2</v>
      </c>
    </row>
    <row r="191" spans="1:7" ht="15.75" thickBot="1" x14ac:dyDescent="0.3">
      <c r="A191" s="38">
        <v>45663</v>
      </c>
      <c r="B191" s="6">
        <v>1</v>
      </c>
      <c r="C191" s="6"/>
      <c r="D191" s="6"/>
      <c r="E191" s="6"/>
      <c r="F191" s="6"/>
      <c r="G191" s="6">
        <v>1</v>
      </c>
    </row>
    <row r="192" spans="1:7" x14ac:dyDescent="0.25">
      <c r="A192" s="38">
        <v>45669</v>
      </c>
      <c r="B192" s="6"/>
      <c r="C192" s="6">
        <v>1</v>
      </c>
      <c r="D192" s="6"/>
      <c r="E192" s="6"/>
      <c r="F192" s="6"/>
      <c r="G192" s="6">
        <v>1</v>
      </c>
    </row>
    <row r="193" spans="1:7" ht="15.75" thickBot="1" x14ac:dyDescent="0.3">
      <c r="A193" s="38">
        <v>45678</v>
      </c>
      <c r="B193" s="6">
        <v>1</v>
      </c>
      <c r="C193" s="6"/>
      <c r="D193" s="6"/>
      <c r="E193" s="6"/>
      <c r="F193" s="6"/>
      <c r="G193" s="6">
        <v>1</v>
      </c>
    </row>
    <row r="194" spans="1:7" x14ac:dyDescent="0.25">
      <c r="A194" s="38">
        <v>45679</v>
      </c>
      <c r="B194" s="6"/>
      <c r="C194" s="6">
        <v>1</v>
      </c>
      <c r="D194" s="6"/>
      <c r="E194" s="6"/>
      <c r="F194" s="6"/>
      <c r="G194" s="6">
        <v>1</v>
      </c>
    </row>
    <row r="195" spans="1:7" x14ac:dyDescent="0.25">
      <c r="A195" s="38">
        <v>45684</v>
      </c>
      <c r="B195" s="6"/>
      <c r="C195" s="6">
        <v>1</v>
      </c>
      <c r="D195" s="6"/>
      <c r="E195" s="6"/>
      <c r="F195" s="6"/>
      <c r="G195" s="6">
        <v>1</v>
      </c>
    </row>
    <row r="196" spans="1:7" x14ac:dyDescent="0.25">
      <c r="A196" s="38">
        <v>45686</v>
      </c>
      <c r="B196" s="6">
        <v>1</v>
      </c>
      <c r="C196" s="6"/>
      <c r="D196" s="6"/>
      <c r="E196" s="6"/>
      <c r="F196" s="6"/>
      <c r="G196" s="6">
        <v>1</v>
      </c>
    </row>
    <row r="197" spans="1:7" ht="15.75" thickBot="1" x14ac:dyDescent="0.3">
      <c r="A197" s="38">
        <v>45687</v>
      </c>
      <c r="B197" s="6"/>
      <c r="C197" s="6">
        <v>1</v>
      </c>
      <c r="D197" s="6"/>
      <c r="E197" s="6"/>
      <c r="F197" s="6"/>
      <c r="G197" s="6">
        <v>1</v>
      </c>
    </row>
    <row r="198" spans="1:7" x14ac:dyDescent="0.25">
      <c r="A198" s="38">
        <v>45692</v>
      </c>
      <c r="B198" s="6"/>
      <c r="C198" s="6">
        <v>1</v>
      </c>
      <c r="D198" s="6"/>
      <c r="E198" s="6"/>
      <c r="F198" s="6"/>
      <c r="G198" s="6">
        <v>1</v>
      </c>
    </row>
    <row r="199" spans="1:7" x14ac:dyDescent="0.25">
      <c r="A199" s="38">
        <v>45694</v>
      </c>
      <c r="B199" s="6"/>
      <c r="C199" s="6">
        <v>2</v>
      </c>
      <c r="D199" s="6"/>
      <c r="E199" s="6"/>
      <c r="F199" s="6"/>
      <c r="G199" s="6">
        <v>2</v>
      </c>
    </row>
    <row r="200" spans="1:7" x14ac:dyDescent="0.25">
      <c r="A200" s="32"/>
      <c r="B200" s="6"/>
      <c r="C200" s="6"/>
      <c r="D200" s="6"/>
      <c r="E200" s="6"/>
      <c r="F200" s="6"/>
      <c r="G200" s="6"/>
    </row>
    <row r="201" spans="1:7" ht="16.5" thickBot="1" x14ac:dyDescent="0.3">
      <c r="A201" s="45" t="s">
        <v>113</v>
      </c>
      <c r="B201" s="91">
        <v>3</v>
      </c>
      <c r="C201" s="91">
        <v>1</v>
      </c>
      <c r="D201" s="91"/>
      <c r="E201" s="91"/>
      <c r="F201" s="91"/>
      <c r="G201" s="91">
        <v>4</v>
      </c>
    </row>
    <row r="202" spans="1:7" x14ac:dyDescent="0.25">
      <c r="A202" s="38">
        <v>45662</v>
      </c>
      <c r="B202" s="6">
        <v>1</v>
      </c>
      <c r="C202" s="6"/>
      <c r="D202" s="6"/>
      <c r="E202" s="6"/>
      <c r="F202" s="6"/>
      <c r="G202" s="6">
        <v>1</v>
      </c>
    </row>
    <row r="203" spans="1:7" x14ac:dyDescent="0.25">
      <c r="A203" s="38">
        <v>45670</v>
      </c>
      <c r="B203" s="6">
        <v>1</v>
      </c>
      <c r="C203" s="6">
        <v>1</v>
      </c>
      <c r="D203" s="6"/>
      <c r="E203" s="6"/>
      <c r="F203" s="6"/>
      <c r="G203" s="6">
        <v>2</v>
      </c>
    </row>
    <row r="204" spans="1:7" x14ac:dyDescent="0.25">
      <c r="A204" s="38">
        <v>45677</v>
      </c>
      <c r="B204" s="6">
        <v>1</v>
      </c>
      <c r="C204" s="6"/>
      <c r="D204" s="6"/>
      <c r="E204" s="6"/>
      <c r="F204" s="6"/>
      <c r="G204" s="6">
        <v>1</v>
      </c>
    </row>
    <row r="205" spans="1:7" x14ac:dyDescent="0.25">
      <c r="A205" s="32"/>
      <c r="B205" s="6"/>
      <c r="C205" s="6"/>
      <c r="D205" s="6"/>
      <c r="E205" s="6"/>
      <c r="F205" s="6"/>
      <c r="G205" s="6"/>
    </row>
    <row r="206" spans="1:7" ht="16.5" thickBot="1" x14ac:dyDescent="0.3">
      <c r="A206" s="45" t="s">
        <v>117</v>
      </c>
      <c r="B206" s="91">
        <v>6</v>
      </c>
      <c r="C206" s="91">
        <v>12</v>
      </c>
      <c r="D206" s="91"/>
      <c r="E206" s="91"/>
      <c r="F206" s="91"/>
      <c r="G206" s="91">
        <v>18</v>
      </c>
    </row>
    <row r="207" spans="1:7" x14ac:dyDescent="0.25">
      <c r="A207" s="38">
        <v>45663</v>
      </c>
      <c r="B207" s="6"/>
      <c r="C207" s="6">
        <v>2</v>
      </c>
      <c r="D207" s="6"/>
      <c r="E207" s="6"/>
      <c r="F207" s="6"/>
      <c r="G207" s="6">
        <v>2</v>
      </c>
    </row>
    <row r="208" spans="1:7" ht="15.75" thickBot="1" x14ac:dyDescent="0.3">
      <c r="A208" s="38">
        <v>45665</v>
      </c>
      <c r="B208" s="6">
        <v>1</v>
      </c>
      <c r="C208" s="6"/>
      <c r="D208" s="6"/>
      <c r="E208" s="6"/>
      <c r="F208" s="6"/>
      <c r="G208" s="6">
        <v>1</v>
      </c>
    </row>
    <row r="209" spans="1:7" x14ac:dyDescent="0.25">
      <c r="A209" s="38">
        <v>45668</v>
      </c>
      <c r="B209" s="6"/>
      <c r="C209" s="6">
        <v>3</v>
      </c>
      <c r="D209" s="6"/>
      <c r="E209" s="6"/>
      <c r="F209" s="6"/>
      <c r="G209" s="6">
        <v>3</v>
      </c>
    </row>
    <row r="210" spans="1:7" x14ac:dyDescent="0.25">
      <c r="A210" s="38">
        <v>45672</v>
      </c>
      <c r="B210" s="6">
        <v>1</v>
      </c>
      <c r="C210" s="6"/>
      <c r="D210" s="6"/>
      <c r="E210" s="6"/>
      <c r="F210" s="6"/>
      <c r="G210" s="6">
        <v>1</v>
      </c>
    </row>
    <row r="211" spans="1:7" x14ac:dyDescent="0.25">
      <c r="A211" s="38">
        <v>45675</v>
      </c>
      <c r="B211" s="6"/>
      <c r="C211" s="6">
        <v>1</v>
      </c>
      <c r="D211" s="6"/>
      <c r="E211" s="6"/>
      <c r="F211" s="6"/>
      <c r="G211" s="6">
        <v>1</v>
      </c>
    </row>
    <row r="212" spans="1:7" x14ac:dyDescent="0.25">
      <c r="A212" s="38">
        <v>45682</v>
      </c>
      <c r="B212" s="6">
        <v>1</v>
      </c>
      <c r="C212" s="6"/>
      <c r="D212" s="6"/>
      <c r="E212" s="6"/>
      <c r="F212" s="6"/>
      <c r="G212" s="6">
        <v>1</v>
      </c>
    </row>
    <row r="213" spans="1:7" ht="15.75" thickBot="1" x14ac:dyDescent="0.3">
      <c r="A213" s="38">
        <v>45684</v>
      </c>
      <c r="B213" s="6">
        <v>1</v>
      </c>
      <c r="C213" s="6">
        <v>1</v>
      </c>
      <c r="D213" s="6"/>
      <c r="E213" s="6"/>
      <c r="F213" s="6"/>
      <c r="G213" s="6">
        <v>2</v>
      </c>
    </row>
    <row r="214" spans="1:7" x14ac:dyDescent="0.25">
      <c r="A214" s="38">
        <v>45689</v>
      </c>
      <c r="B214" s="6">
        <v>1</v>
      </c>
      <c r="C214" s="6">
        <v>2</v>
      </c>
      <c r="D214" s="6"/>
      <c r="E214" s="6"/>
      <c r="F214" s="6"/>
      <c r="G214" s="6">
        <v>3</v>
      </c>
    </row>
    <row r="215" spans="1:7" x14ac:dyDescent="0.25">
      <c r="A215" s="38">
        <v>45691</v>
      </c>
      <c r="B215" s="6">
        <v>1</v>
      </c>
      <c r="C215" s="6"/>
      <c r="D215" s="6"/>
      <c r="E215" s="6"/>
      <c r="F215" s="6"/>
      <c r="G215" s="6">
        <v>1</v>
      </c>
    </row>
    <row r="216" spans="1:7" ht="15.75" thickBot="1" x14ac:dyDescent="0.3">
      <c r="A216" s="38">
        <v>45693</v>
      </c>
      <c r="B216" s="6"/>
      <c r="C216" s="6">
        <v>1</v>
      </c>
      <c r="D216" s="6"/>
      <c r="E216" s="6"/>
      <c r="F216" s="6"/>
      <c r="G216" s="6">
        <v>1</v>
      </c>
    </row>
    <row r="217" spans="1:7" x14ac:dyDescent="0.25">
      <c r="A217" s="38">
        <v>45696</v>
      </c>
      <c r="B217" s="6"/>
      <c r="C217" s="6">
        <v>2</v>
      </c>
      <c r="D217" s="6"/>
      <c r="E217" s="6"/>
      <c r="F217" s="6"/>
      <c r="G217" s="6">
        <v>2</v>
      </c>
    </row>
    <row r="218" spans="1:7" x14ac:dyDescent="0.25">
      <c r="A218" s="32"/>
      <c r="B218" s="6"/>
      <c r="C218" s="6"/>
      <c r="D218" s="6"/>
      <c r="E218" s="6"/>
      <c r="F218" s="6"/>
      <c r="G218" s="6"/>
    </row>
    <row r="219" spans="1:7" ht="16.5" thickBot="1" x14ac:dyDescent="0.3">
      <c r="A219" s="45" t="s">
        <v>122</v>
      </c>
      <c r="B219" s="91">
        <v>1</v>
      </c>
      <c r="C219" s="91">
        <v>1</v>
      </c>
      <c r="D219" s="91"/>
      <c r="E219" s="91"/>
      <c r="F219" s="91"/>
      <c r="G219" s="91">
        <v>2</v>
      </c>
    </row>
    <row r="220" spans="1:7" x14ac:dyDescent="0.25">
      <c r="A220" s="38">
        <v>45661</v>
      </c>
      <c r="B220" s="6">
        <v>1</v>
      </c>
      <c r="C220" s="6"/>
      <c r="D220" s="6"/>
      <c r="E220" s="6"/>
      <c r="F220" s="6"/>
      <c r="G220" s="6">
        <v>1</v>
      </c>
    </row>
    <row r="221" spans="1:7" x14ac:dyDescent="0.25">
      <c r="A221" s="38">
        <v>45696</v>
      </c>
      <c r="B221" s="6"/>
      <c r="C221" s="6">
        <v>1</v>
      </c>
      <c r="D221" s="6"/>
      <c r="E221" s="6"/>
      <c r="F221" s="6"/>
      <c r="G221" s="6">
        <v>1</v>
      </c>
    </row>
    <row r="222" spans="1:7" x14ac:dyDescent="0.25">
      <c r="A222" s="32"/>
      <c r="B222" s="6"/>
      <c r="C222" s="6"/>
      <c r="D222" s="6"/>
      <c r="E222" s="6"/>
      <c r="F222" s="6"/>
      <c r="G222" s="6"/>
    </row>
    <row r="223" spans="1:7" ht="16.5" thickBot="1" x14ac:dyDescent="0.3">
      <c r="A223" s="45" t="s">
        <v>123</v>
      </c>
      <c r="B223" s="91">
        <v>16</v>
      </c>
      <c r="C223" s="91">
        <v>18</v>
      </c>
      <c r="D223" s="91">
        <v>1</v>
      </c>
      <c r="E223" s="91"/>
      <c r="F223" s="91"/>
      <c r="G223" s="91">
        <v>35</v>
      </c>
    </row>
    <row r="224" spans="1:7" x14ac:dyDescent="0.25">
      <c r="A224" s="38">
        <v>45658</v>
      </c>
      <c r="B224" s="6">
        <v>1</v>
      </c>
      <c r="C224" s="6"/>
      <c r="D224" s="6"/>
      <c r="E224" s="6"/>
      <c r="F224" s="6"/>
      <c r="G224" s="6">
        <v>1</v>
      </c>
    </row>
    <row r="225" spans="1:7" x14ac:dyDescent="0.25">
      <c r="A225" s="38">
        <v>45659</v>
      </c>
      <c r="B225" s="6"/>
      <c r="C225" s="6">
        <v>3</v>
      </c>
      <c r="D225" s="6"/>
      <c r="E225" s="6"/>
      <c r="F225" s="6"/>
      <c r="G225" s="6">
        <v>3</v>
      </c>
    </row>
    <row r="226" spans="1:7" x14ac:dyDescent="0.25">
      <c r="A226" s="38">
        <v>45663</v>
      </c>
      <c r="B226" s="6"/>
      <c r="C226" s="6">
        <v>1</v>
      </c>
      <c r="D226" s="6"/>
      <c r="E226" s="6"/>
      <c r="F226" s="6"/>
      <c r="G226" s="6">
        <v>1</v>
      </c>
    </row>
    <row r="227" spans="1:7" x14ac:dyDescent="0.25">
      <c r="A227" s="38">
        <v>45664</v>
      </c>
      <c r="B227" s="6"/>
      <c r="C227" s="6">
        <v>1</v>
      </c>
      <c r="D227" s="6"/>
      <c r="E227" s="6"/>
      <c r="F227" s="6"/>
      <c r="G227" s="6">
        <v>1</v>
      </c>
    </row>
    <row r="228" spans="1:7" x14ac:dyDescent="0.25">
      <c r="A228" s="38">
        <v>45665</v>
      </c>
      <c r="B228" s="6">
        <v>1</v>
      </c>
      <c r="C228" s="6"/>
      <c r="D228" s="6"/>
      <c r="E228" s="6"/>
      <c r="F228" s="6"/>
      <c r="G228" s="6">
        <v>1</v>
      </c>
    </row>
    <row r="229" spans="1:7" ht="15.75" thickBot="1" x14ac:dyDescent="0.3">
      <c r="A229" s="38">
        <v>45668</v>
      </c>
      <c r="B229" s="6"/>
      <c r="C229" s="6">
        <v>1</v>
      </c>
      <c r="D229" s="6"/>
      <c r="E229" s="6"/>
      <c r="F229" s="6"/>
      <c r="G229" s="6">
        <v>1</v>
      </c>
    </row>
    <row r="230" spans="1:7" x14ac:dyDescent="0.25">
      <c r="A230" s="38">
        <v>45670</v>
      </c>
      <c r="B230" s="6"/>
      <c r="C230" s="6">
        <v>3</v>
      </c>
      <c r="D230" s="6"/>
      <c r="E230" s="6"/>
      <c r="F230" s="6"/>
      <c r="G230" s="6">
        <v>3</v>
      </c>
    </row>
    <row r="231" spans="1:7" x14ac:dyDescent="0.25">
      <c r="A231" s="38">
        <v>45671</v>
      </c>
      <c r="B231" s="6"/>
      <c r="C231" s="6">
        <v>2</v>
      </c>
      <c r="D231" s="6">
        <v>1</v>
      </c>
      <c r="E231" s="6"/>
      <c r="F231" s="6"/>
      <c r="G231" s="6">
        <v>3</v>
      </c>
    </row>
    <row r="232" spans="1:7" x14ac:dyDescent="0.25">
      <c r="A232" s="38">
        <v>45672</v>
      </c>
      <c r="B232" s="6">
        <v>1</v>
      </c>
      <c r="C232" s="6"/>
      <c r="D232" s="6"/>
      <c r="E232" s="6"/>
      <c r="F232" s="6"/>
      <c r="G232" s="6">
        <v>1</v>
      </c>
    </row>
    <row r="233" spans="1:7" ht="15.75" thickBot="1" x14ac:dyDescent="0.3">
      <c r="A233" s="38">
        <v>45675</v>
      </c>
      <c r="B233" s="6"/>
      <c r="C233" s="6">
        <v>1</v>
      </c>
      <c r="D233" s="6"/>
      <c r="E233" s="6"/>
      <c r="F233" s="6"/>
      <c r="G233" s="6">
        <v>1</v>
      </c>
    </row>
    <row r="234" spans="1:7" x14ac:dyDescent="0.25">
      <c r="A234" s="38">
        <v>45676</v>
      </c>
      <c r="B234" s="6">
        <v>2</v>
      </c>
      <c r="C234" s="6"/>
      <c r="D234" s="6"/>
      <c r="E234" s="6"/>
      <c r="F234" s="6"/>
      <c r="G234" s="6">
        <v>2</v>
      </c>
    </row>
    <row r="235" spans="1:7" ht="15.75" thickBot="1" x14ac:dyDescent="0.3">
      <c r="A235" s="38">
        <v>45677</v>
      </c>
      <c r="B235" s="6">
        <v>2</v>
      </c>
      <c r="C235" s="6">
        <v>2</v>
      </c>
      <c r="D235" s="6"/>
      <c r="E235" s="6"/>
      <c r="F235" s="6"/>
      <c r="G235" s="6">
        <v>4</v>
      </c>
    </row>
    <row r="236" spans="1:7" x14ac:dyDescent="0.25">
      <c r="A236" s="38">
        <v>45678</v>
      </c>
      <c r="B236" s="6">
        <v>1</v>
      </c>
      <c r="C236" s="6"/>
      <c r="D236" s="6"/>
      <c r="E236" s="6"/>
      <c r="F236" s="6"/>
      <c r="G236" s="6">
        <v>1</v>
      </c>
    </row>
    <row r="237" spans="1:7" ht="15.75" thickBot="1" x14ac:dyDescent="0.3">
      <c r="A237" s="38">
        <v>45680</v>
      </c>
      <c r="B237" s="6">
        <v>1</v>
      </c>
      <c r="C237" s="6"/>
      <c r="D237" s="6"/>
      <c r="E237" s="6"/>
      <c r="F237" s="6"/>
      <c r="G237" s="6">
        <v>1</v>
      </c>
    </row>
    <row r="238" spans="1:7" x14ac:dyDescent="0.25">
      <c r="A238" s="38">
        <v>45683</v>
      </c>
      <c r="B238" s="6"/>
      <c r="C238" s="6">
        <v>1</v>
      </c>
      <c r="D238" s="6"/>
      <c r="E238" s="6"/>
      <c r="F238" s="6"/>
      <c r="G238" s="6">
        <v>1</v>
      </c>
    </row>
    <row r="239" spans="1:7" x14ac:dyDescent="0.25">
      <c r="A239" s="38">
        <v>45684</v>
      </c>
      <c r="B239" s="6">
        <v>1</v>
      </c>
      <c r="C239" s="6"/>
      <c r="D239" s="6"/>
      <c r="E239" s="6"/>
      <c r="F239" s="6"/>
      <c r="G239" s="6">
        <v>1</v>
      </c>
    </row>
    <row r="240" spans="1:7" x14ac:dyDescent="0.25">
      <c r="A240" s="38">
        <v>45685</v>
      </c>
      <c r="B240" s="6"/>
      <c r="C240" s="6">
        <v>1</v>
      </c>
      <c r="D240" s="6"/>
      <c r="E240" s="6"/>
      <c r="F240" s="6"/>
      <c r="G240" s="6">
        <v>1</v>
      </c>
    </row>
    <row r="241" spans="1:7" x14ac:dyDescent="0.25">
      <c r="A241" s="38">
        <v>45686</v>
      </c>
      <c r="B241" s="6">
        <v>1</v>
      </c>
      <c r="C241" s="6"/>
      <c r="D241" s="6"/>
      <c r="E241" s="6"/>
      <c r="F241" s="6"/>
      <c r="G241" s="6">
        <v>1</v>
      </c>
    </row>
    <row r="242" spans="1:7" x14ac:dyDescent="0.25">
      <c r="A242" s="38">
        <v>45689</v>
      </c>
      <c r="B242" s="6"/>
      <c r="C242" s="6">
        <v>1</v>
      </c>
      <c r="D242" s="6"/>
      <c r="E242" s="6"/>
      <c r="F242" s="6"/>
      <c r="G242" s="6">
        <v>1</v>
      </c>
    </row>
    <row r="243" spans="1:7" x14ac:dyDescent="0.25">
      <c r="A243" s="38">
        <v>45690</v>
      </c>
      <c r="B243" s="6">
        <v>1</v>
      </c>
      <c r="C243" s="6"/>
      <c r="D243" s="6"/>
      <c r="E243" s="6"/>
      <c r="F243" s="6"/>
      <c r="G243" s="6">
        <v>1</v>
      </c>
    </row>
    <row r="244" spans="1:7" x14ac:dyDescent="0.25">
      <c r="A244" s="38">
        <v>45691</v>
      </c>
      <c r="B244" s="6">
        <v>1</v>
      </c>
      <c r="C244" s="6"/>
      <c r="D244" s="6"/>
      <c r="E244" s="6"/>
      <c r="F244" s="6"/>
      <c r="G244" s="6">
        <v>1</v>
      </c>
    </row>
    <row r="245" spans="1:7" ht="15.75" thickBot="1" x14ac:dyDescent="0.3">
      <c r="A245" s="38">
        <v>45692</v>
      </c>
      <c r="B245" s="6">
        <v>2</v>
      </c>
      <c r="C245" s="6"/>
      <c r="D245" s="6"/>
      <c r="E245" s="6"/>
      <c r="F245" s="6"/>
      <c r="G245" s="6">
        <v>2</v>
      </c>
    </row>
    <row r="246" spans="1:7" x14ac:dyDescent="0.25">
      <c r="A246" s="38">
        <v>45693</v>
      </c>
      <c r="B246" s="6"/>
      <c r="C246" s="6">
        <v>1</v>
      </c>
      <c r="D246" s="6"/>
      <c r="E246" s="6"/>
      <c r="F246" s="6"/>
      <c r="G246" s="6">
        <v>1</v>
      </c>
    </row>
    <row r="247" spans="1:7" x14ac:dyDescent="0.25">
      <c r="A247" s="38">
        <v>45697</v>
      </c>
      <c r="B247" s="6">
        <v>1</v>
      </c>
      <c r="C247" s="6"/>
      <c r="D247" s="6"/>
      <c r="E247" s="6"/>
      <c r="F247" s="6"/>
      <c r="G247" s="6">
        <v>1</v>
      </c>
    </row>
    <row r="248" spans="1:7" x14ac:dyDescent="0.25">
      <c r="A248" s="32"/>
      <c r="B248" s="6"/>
      <c r="C248" s="6"/>
      <c r="D248" s="6"/>
      <c r="E248" s="6"/>
      <c r="F248" s="6"/>
      <c r="G248" s="6"/>
    </row>
    <row r="249" spans="1:7" ht="16.5" thickBot="1" x14ac:dyDescent="0.3">
      <c r="A249" s="45" t="s">
        <v>125</v>
      </c>
      <c r="B249" s="91"/>
      <c r="C249" s="91">
        <v>2</v>
      </c>
      <c r="D249" s="91"/>
      <c r="E249" s="91"/>
      <c r="F249" s="91"/>
      <c r="G249" s="91">
        <v>2</v>
      </c>
    </row>
    <row r="250" spans="1:7" x14ac:dyDescent="0.25">
      <c r="A250" s="38">
        <v>45672</v>
      </c>
      <c r="B250" s="6"/>
      <c r="C250" s="6">
        <v>1</v>
      </c>
      <c r="D250" s="6"/>
      <c r="E250" s="6"/>
      <c r="F250" s="6"/>
      <c r="G250" s="6">
        <v>1</v>
      </c>
    </row>
    <row r="251" spans="1:7" x14ac:dyDescent="0.25">
      <c r="A251" s="38">
        <v>45686</v>
      </c>
      <c r="B251" s="6"/>
      <c r="C251" s="6">
        <v>1</v>
      </c>
      <c r="D251" s="6"/>
      <c r="E251" s="6"/>
      <c r="F251" s="6"/>
      <c r="G251" s="6">
        <v>1</v>
      </c>
    </row>
    <row r="252" spans="1:7" x14ac:dyDescent="0.25">
      <c r="A252" s="32"/>
      <c r="B252" s="6"/>
      <c r="C252" s="6"/>
      <c r="D252" s="6"/>
      <c r="E252" s="6"/>
      <c r="F252" s="6"/>
      <c r="G252" s="6"/>
    </row>
    <row r="253" spans="1:7" ht="16.5" thickBot="1" x14ac:dyDescent="0.3">
      <c r="A253" s="45" t="s">
        <v>127</v>
      </c>
      <c r="B253" s="91"/>
      <c r="C253" s="91">
        <v>2</v>
      </c>
      <c r="D253" s="91"/>
      <c r="E253" s="91"/>
      <c r="F253" s="91"/>
      <c r="G253" s="91">
        <v>2</v>
      </c>
    </row>
    <row r="254" spans="1:7" x14ac:dyDescent="0.25">
      <c r="A254" s="38">
        <v>45669</v>
      </c>
      <c r="B254" s="6"/>
      <c r="C254" s="6">
        <v>1</v>
      </c>
      <c r="D254" s="6"/>
      <c r="E254" s="6"/>
      <c r="F254" s="6"/>
      <c r="G254" s="6">
        <v>1</v>
      </c>
    </row>
    <row r="255" spans="1:7" x14ac:dyDescent="0.25">
      <c r="A255" s="38">
        <v>45678</v>
      </c>
      <c r="B255" s="6"/>
      <c r="C255" s="6">
        <v>1</v>
      </c>
      <c r="D255" s="6"/>
      <c r="E255" s="6"/>
      <c r="F255" s="6"/>
      <c r="G255" s="6">
        <v>1</v>
      </c>
    </row>
    <row r="256" spans="1:7" x14ac:dyDescent="0.25">
      <c r="A256" s="32"/>
      <c r="B256" s="6"/>
      <c r="C256" s="6"/>
      <c r="D256" s="6"/>
      <c r="E256" s="6"/>
      <c r="F256" s="6"/>
      <c r="G256" s="6"/>
    </row>
    <row r="257" spans="1:7" ht="16.5" thickBot="1" x14ac:dyDescent="0.3">
      <c r="A257" s="45" t="s">
        <v>130</v>
      </c>
      <c r="B257" s="91"/>
      <c r="C257" s="91">
        <v>2</v>
      </c>
      <c r="D257" s="91"/>
      <c r="E257" s="91"/>
      <c r="F257" s="91"/>
      <c r="G257" s="91">
        <v>2</v>
      </c>
    </row>
    <row r="258" spans="1:7" x14ac:dyDescent="0.25">
      <c r="A258" s="38">
        <v>45663</v>
      </c>
      <c r="B258" s="6"/>
      <c r="C258" s="6">
        <v>1</v>
      </c>
      <c r="D258" s="6"/>
      <c r="E258" s="6"/>
      <c r="F258" s="6"/>
      <c r="G258" s="6">
        <v>1</v>
      </c>
    </row>
    <row r="259" spans="1:7" x14ac:dyDescent="0.25">
      <c r="A259" s="38">
        <v>45672</v>
      </c>
      <c r="B259" s="6"/>
      <c r="C259" s="6">
        <v>1</v>
      </c>
      <c r="D259" s="6"/>
      <c r="E259" s="6"/>
      <c r="F259" s="6"/>
      <c r="G259" s="6">
        <v>1</v>
      </c>
    </row>
    <row r="260" spans="1:7" x14ac:dyDescent="0.25">
      <c r="A260" s="32"/>
      <c r="B260" s="6"/>
      <c r="C260" s="6"/>
      <c r="D260" s="6"/>
      <c r="E260" s="6"/>
      <c r="F260" s="6"/>
      <c r="G260" s="6"/>
    </row>
    <row r="261" spans="1:7" ht="16.5" thickBot="1" x14ac:dyDescent="0.3">
      <c r="A261" s="45" t="s">
        <v>134</v>
      </c>
      <c r="B261" s="91">
        <v>3</v>
      </c>
      <c r="C261" s="91">
        <v>13</v>
      </c>
      <c r="D261" s="91"/>
      <c r="E261" s="91"/>
      <c r="F261" s="91"/>
      <c r="G261" s="91">
        <v>16</v>
      </c>
    </row>
    <row r="262" spans="1:7" x14ac:dyDescent="0.25">
      <c r="A262" s="38">
        <v>45659</v>
      </c>
      <c r="B262" s="6"/>
      <c r="C262" s="6">
        <v>4</v>
      </c>
      <c r="D262" s="6"/>
      <c r="E262" s="6"/>
      <c r="F262" s="6"/>
      <c r="G262" s="6">
        <v>4</v>
      </c>
    </row>
    <row r="263" spans="1:7" x14ac:dyDescent="0.25">
      <c r="A263" s="38">
        <v>45665</v>
      </c>
      <c r="B263" s="6">
        <v>1</v>
      </c>
      <c r="C263" s="6">
        <v>1</v>
      </c>
      <c r="D263" s="6"/>
      <c r="E263" s="6"/>
      <c r="F263" s="6"/>
      <c r="G263" s="6">
        <v>2</v>
      </c>
    </row>
    <row r="264" spans="1:7" ht="15.75" thickBot="1" x14ac:dyDescent="0.3">
      <c r="A264" s="38">
        <v>45666</v>
      </c>
      <c r="B264" s="6"/>
      <c r="C264" s="6">
        <v>1</v>
      </c>
      <c r="D264" s="6"/>
      <c r="E264" s="6"/>
      <c r="F264" s="6"/>
      <c r="G264" s="6">
        <v>1</v>
      </c>
    </row>
    <row r="265" spans="1:7" x14ac:dyDescent="0.25">
      <c r="A265" s="38">
        <v>45673</v>
      </c>
      <c r="B265" s="6">
        <v>1</v>
      </c>
      <c r="C265" s="6"/>
      <c r="D265" s="6"/>
      <c r="E265" s="6"/>
      <c r="F265" s="6"/>
      <c r="G265" s="6">
        <v>1</v>
      </c>
    </row>
    <row r="266" spans="1:7" x14ac:dyDescent="0.25">
      <c r="A266" s="38">
        <v>45676</v>
      </c>
      <c r="B266" s="6"/>
      <c r="C266" s="6">
        <v>1</v>
      </c>
      <c r="D266" s="6"/>
      <c r="E266" s="6"/>
      <c r="F266" s="6"/>
      <c r="G266" s="6">
        <v>1</v>
      </c>
    </row>
    <row r="267" spans="1:7" x14ac:dyDescent="0.25">
      <c r="A267" s="38">
        <v>45679</v>
      </c>
      <c r="B267" s="6"/>
      <c r="C267" s="6">
        <v>1</v>
      </c>
      <c r="D267" s="6"/>
      <c r="E267" s="6"/>
      <c r="F267" s="6"/>
      <c r="G267" s="6">
        <v>1</v>
      </c>
    </row>
    <row r="268" spans="1:7" x14ac:dyDescent="0.25">
      <c r="A268" s="38">
        <v>45686</v>
      </c>
      <c r="B268" s="6"/>
      <c r="C268" s="6">
        <v>2</v>
      </c>
      <c r="D268" s="6"/>
      <c r="E268" s="6"/>
      <c r="F268" s="6"/>
      <c r="G268" s="6">
        <v>2</v>
      </c>
    </row>
    <row r="269" spans="1:7" x14ac:dyDescent="0.25">
      <c r="A269" s="38">
        <v>45687</v>
      </c>
      <c r="B269" s="6"/>
      <c r="C269" s="6">
        <v>1</v>
      </c>
      <c r="D269" s="6"/>
      <c r="E269" s="6"/>
      <c r="F269" s="6"/>
      <c r="G269" s="6">
        <v>1</v>
      </c>
    </row>
    <row r="270" spans="1:7" x14ac:dyDescent="0.25">
      <c r="A270" s="38">
        <v>45690</v>
      </c>
      <c r="B270" s="6"/>
      <c r="C270" s="6">
        <v>1</v>
      </c>
      <c r="D270" s="6"/>
      <c r="E270" s="6"/>
      <c r="F270" s="6"/>
      <c r="G270" s="6">
        <v>1</v>
      </c>
    </row>
    <row r="271" spans="1:7" x14ac:dyDescent="0.25">
      <c r="A271" s="38">
        <v>45693</v>
      </c>
      <c r="B271" s="6"/>
      <c r="C271" s="6">
        <v>1</v>
      </c>
      <c r="D271" s="6"/>
      <c r="E271" s="6"/>
      <c r="F271" s="6"/>
      <c r="G271" s="6">
        <v>1</v>
      </c>
    </row>
    <row r="272" spans="1:7" x14ac:dyDescent="0.25">
      <c r="A272" s="38">
        <v>45694</v>
      </c>
      <c r="B272" s="6">
        <v>1</v>
      </c>
      <c r="C272" s="6"/>
      <c r="D272" s="6"/>
      <c r="E272" s="6"/>
      <c r="F272" s="6"/>
      <c r="G272" s="6">
        <v>1</v>
      </c>
    </row>
    <row r="273" spans="1:7" x14ac:dyDescent="0.25">
      <c r="A273" s="32"/>
      <c r="B273" s="6"/>
      <c r="C273" s="6"/>
      <c r="D273" s="6"/>
      <c r="E273" s="6"/>
      <c r="F273" s="6"/>
      <c r="G273" s="6"/>
    </row>
    <row r="274" spans="1:7" ht="16.5" thickBot="1" x14ac:dyDescent="0.3">
      <c r="A274" s="45" t="s">
        <v>133</v>
      </c>
      <c r="B274" s="91">
        <v>4</v>
      </c>
      <c r="C274" s="91">
        <v>3</v>
      </c>
      <c r="D274" s="91"/>
      <c r="E274" s="91"/>
      <c r="F274" s="91"/>
      <c r="G274" s="91">
        <v>7</v>
      </c>
    </row>
    <row r="275" spans="1:7" x14ac:dyDescent="0.25">
      <c r="A275" s="38">
        <v>45662</v>
      </c>
      <c r="B275" s="6">
        <v>1</v>
      </c>
      <c r="C275" s="6"/>
      <c r="D275" s="6"/>
      <c r="E275" s="6"/>
      <c r="F275" s="6"/>
      <c r="G275" s="6">
        <v>1</v>
      </c>
    </row>
    <row r="276" spans="1:7" x14ac:dyDescent="0.25">
      <c r="A276" s="38">
        <v>45664</v>
      </c>
      <c r="B276" s="6">
        <v>1</v>
      </c>
      <c r="C276" s="6"/>
      <c r="D276" s="6"/>
      <c r="E276" s="6"/>
      <c r="F276" s="6"/>
      <c r="G276" s="6">
        <v>1</v>
      </c>
    </row>
    <row r="277" spans="1:7" x14ac:dyDescent="0.25">
      <c r="A277" s="38">
        <v>45673</v>
      </c>
      <c r="B277" s="6">
        <v>1</v>
      </c>
      <c r="C277" s="6"/>
      <c r="D277" s="6"/>
      <c r="E277" s="6"/>
      <c r="F277" s="6"/>
      <c r="G277" s="6">
        <v>1</v>
      </c>
    </row>
    <row r="278" spans="1:7" ht="15.75" thickBot="1" x14ac:dyDescent="0.3">
      <c r="A278" s="38">
        <v>45676</v>
      </c>
      <c r="B278" s="6">
        <v>1</v>
      </c>
      <c r="C278" s="6">
        <v>1</v>
      </c>
      <c r="D278" s="6"/>
      <c r="E278" s="6"/>
      <c r="F278" s="6"/>
      <c r="G278" s="6">
        <v>2</v>
      </c>
    </row>
    <row r="279" spans="1:7" x14ac:dyDescent="0.25">
      <c r="A279" s="38">
        <v>45685</v>
      </c>
      <c r="B279" s="6"/>
      <c r="C279" s="6">
        <v>1</v>
      </c>
      <c r="D279" s="6"/>
      <c r="E279" s="6"/>
      <c r="F279" s="6"/>
      <c r="G279" s="6">
        <v>1</v>
      </c>
    </row>
    <row r="280" spans="1:7" x14ac:dyDescent="0.25">
      <c r="A280" s="38">
        <v>45690</v>
      </c>
      <c r="B280" s="6"/>
      <c r="C280" s="6">
        <v>1</v>
      </c>
      <c r="D280" s="6"/>
      <c r="E280" s="6"/>
      <c r="F280" s="6"/>
      <c r="G280" s="6">
        <v>1</v>
      </c>
    </row>
    <row r="281" spans="1:7" x14ac:dyDescent="0.25">
      <c r="A281" s="32"/>
      <c r="B281" s="6"/>
      <c r="C281" s="6"/>
      <c r="D281" s="6"/>
      <c r="E281" s="6"/>
      <c r="F281" s="6"/>
      <c r="G281" s="6"/>
    </row>
    <row r="282" spans="1:7" ht="16.5" thickBot="1" x14ac:dyDescent="0.3">
      <c r="A282" s="45" t="s">
        <v>136</v>
      </c>
      <c r="B282" s="91"/>
      <c r="C282" s="91">
        <v>1</v>
      </c>
      <c r="D282" s="91"/>
      <c r="E282" s="91"/>
      <c r="F282" s="91">
        <v>2</v>
      </c>
      <c r="G282" s="91">
        <v>3</v>
      </c>
    </row>
    <row r="283" spans="1:7" x14ac:dyDescent="0.25">
      <c r="A283" s="38">
        <v>45662</v>
      </c>
      <c r="B283" s="6"/>
      <c r="C283" s="6">
        <v>1</v>
      </c>
      <c r="D283" s="6"/>
      <c r="E283" s="6"/>
      <c r="F283" s="6"/>
      <c r="G283" s="6">
        <v>1</v>
      </c>
    </row>
    <row r="284" spans="1:7" x14ac:dyDescent="0.25">
      <c r="A284" s="38">
        <v>45664</v>
      </c>
      <c r="B284" s="6"/>
      <c r="C284" s="6"/>
      <c r="D284" s="6"/>
      <c r="E284" s="6"/>
      <c r="F284" s="6">
        <v>1</v>
      </c>
      <c r="G284" s="6">
        <v>1</v>
      </c>
    </row>
    <row r="285" spans="1:7" x14ac:dyDescent="0.25">
      <c r="A285" s="38">
        <v>45669</v>
      </c>
      <c r="B285" s="6"/>
      <c r="C285" s="6"/>
      <c r="D285" s="6"/>
      <c r="E285" s="6"/>
      <c r="F285" s="6">
        <v>1</v>
      </c>
      <c r="G285" s="6">
        <v>1</v>
      </c>
    </row>
    <row r="286" spans="1:7" x14ac:dyDescent="0.25">
      <c r="A286" s="32"/>
      <c r="B286" s="6"/>
      <c r="C286" s="6"/>
      <c r="D286" s="6"/>
      <c r="E286" s="6"/>
      <c r="F286" s="6"/>
      <c r="G286" s="6"/>
    </row>
    <row r="287" spans="1:7" ht="16.5" thickBot="1" x14ac:dyDescent="0.3">
      <c r="A287" s="45" t="s">
        <v>137</v>
      </c>
      <c r="B287" s="91"/>
      <c r="C287" s="91"/>
      <c r="D287" s="91"/>
      <c r="E287" s="91"/>
      <c r="F287" s="91">
        <v>1</v>
      </c>
      <c r="G287" s="91">
        <v>1</v>
      </c>
    </row>
    <row r="288" spans="1:7" x14ac:dyDescent="0.25">
      <c r="A288" s="38">
        <v>45658</v>
      </c>
      <c r="B288" s="6"/>
      <c r="C288" s="6"/>
      <c r="D288" s="6"/>
      <c r="E288" s="6"/>
      <c r="F288" s="6">
        <v>1</v>
      </c>
      <c r="G288" s="6">
        <v>1</v>
      </c>
    </row>
    <row r="289" spans="1:7" x14ac:dyDescent="0.25">
      <c r="A289" s="32"/>
      <c r="B289" s="6"/>
      <c r="C289" s="6"/>
      <c r="D289" s="6"/>
      <c r="E289" s="6"/>
      <c r="F289" s="6"/>
      <c r="G289" s="6"/>
    </row>
    <row r="290" spans="1:7" ht="16.5" thickBot="1" x14ac:dyDescent="0.3">
      <c r="A290" s="45" t="s">
        <v>138</v>
      </c>
      <c r="B290" s="91"/>
      <c r="C290" s="91">
        <v>1</v>
      </c>
      <c r="D290" s="91"/>
      <c r="E290" s="91"/>
      <c r="F290" s="91"/>
      <c r="G290" s="91">
        <v>1</v>
      </c>
    </row>
    <row r="291" spans="1:7" x14ac:dyDescent="0.25">
      <c r="A291" s="38">
        <v>45658</v>
      </c>
      <c r="B291" s="6"/>
      <c r="C291" s="6">
        <v>1</v>
      </c>
      <c r="D291" s="6"/>
      <c r="E291" s="6"/>
      <c r="F291" s="6"/>
      <c r="G291" s="6">
        <v>1</v>
      </c>
    </row>
    <row r="292" spans="1:7" x14ac:dyDescent="0.25">
      <c r="A292" s="32"/>
      <c r="B292" s="6"/>
      <c r="C292" s="6"/>
      <c r="D292" s="6"/>
      <c r="E292" s="6"/>
      <c r="F292" s="6"/>
      <c r="G292" s="6"/>
    </row>
    <row r="293" spans="1:7" ht="16.5" thickBot="1" x14ac:dyDescent="0.3">
      <c r="A293" s="45" t="s">
        <v>139</v>
      </c>
      <c r="B293" s="91">
        <v>2</v>
      </c>
      <c r="C293" s="91">
        <v>5</v>
      </c>
      <c r="D293" s="91"/>
      <c r="E293" s="91"/>
      <c r="F293" s="91"/>
      <c r="G293" s="91">
        <v>7</v>
      </c>
    </row>
    <row r="294" spans="1:7" x14ac:dyDescent="0.25">
      <c r="A294" s="38">
        <v>45663</v>
      </c>
      <c r="B294" s="6">
        <v>1</v>
      </c>
      <c r="C294" s="6"/>
      <c r="D294" s="6"/>
      <c r="E294" s="6"/>
      <c r="F294" s="6"/>
      <c r="G294" s="6">
        <v>1</v>
      </c>
    </row>
    <row r="295" spans="1:7" x14ac:dyDescent="0.25">
      <c r="A295" s="38">
        <v>45665</v>
      </c>
      <c r="B295" s="6"/>
      <c r="C295" s="6">
        <v>1</v>
      </c>
      <c r="D295" s="6"/>
      <c r="E295" s="6"/>
      <c r="F295" s="6"/>
      <c r="G295" s="6">
        <v>1</v>
      </c>
    </row>
    <row r="296" spans="1:7" x14ac:dyDescent="0.25">
      <c r="A296" s="38">
        <v>45666</v>
      </c>
      <c r="B296" s="6"/>
      <c r="C296" s="6">
        <v>1</v>
      </c>
      <c r="D296" s="6"/>
      <c r="E296" s="6"/>
      <c r="F296" s="6"/>
      <c r="G296" s="6">
        <v>1</v>
      </c>
    </row>
    <row r="297" spans="1:7" ht="15.75" thickBot="1" x14ac:dyDescent="0.3">
      <c r="A297" s="38">
        <v>45672</v>
      </c>
      <c r="B297" s="6">
        <v>1</v>
      </c>
      <c r="C297" s="6">
        <v>1</v>
      </c>
      <c r="D297" s="6"/>
      <c r="E297" s="6"/>
      <c r="F297" s="6"/>
      <c r="G297" s="6">
        <v>2</v>
      </c>
    </row>
    <row r="298" spans="1:7" x14ac:dyDescent="0.25">
      <c r="A298" s="38">
        <v>45675</v>
      </c>
      <c r="B298" s="6"/>
      <c r="C298" s="6">
        <v>1</v>
      </c>
      <c r="D298" s="6"/>
      <c r="E298" s="6"/>
      <c r="F298" s="6"/>
      <c r="G298" s="6">
        <v>1</v>
      </c>
    </row>
    <row r="299" spans="1:7" x14ac:dyDescent="0.25">
      <c r="A299" s="38">
        <v>45679</v>
      </c>
      <c r="B299" s="6"/>
      <c r="C299" s="6">
        <v>1</v>
      </c>
      <c r="D299" s="6"/>
      <c r="E299" s="6"/>
      <c r="F299" s="6"/>
      <c r="G299" s="6">
        <v>1</v>
      </c>
    </row>
    <row r="300" spans="1:7" x14ac:dyDescent="0.25">
      <c r="A300" s="32"/>
      <c r="B300" s="6"/>
      <c r="C300" s="6"/>
      <c r="D300" s="6"/>
      <c r="E300" s="6"/>
      <c r="F300" s="6"/>
      <c r="G300" s="6"/>
    </row>
    <row r="301" spans="1:7" ht="16.5" thickBot="1" x14ac:dyDescent="0.3">
      <c r="A301" s="45" t="s">
        <v>140</v>
      </c>
      <c r="B301" s="91">
        <v>11</v>
      </c>
      <c r="C301" s="91">
        <v>24</v>
      </c>
      <c r="D301" s="91">
        <v>2</v>
      </c>
      <c r="E301" s="91"/>
      <c r="F301" s="91"/>
      <c r="G301" s="91">
        <v>37</v>
      </c>
    </row>
    <row r="302" spans="1:7" x14ac:dyDescent="0.25">
      <c r="A302" s="38">
        <v>45658</v>
      </c>
      <c r="B302" s="6"/>
      <c r="C302" s="6">
        <v>3</v>
      </c>
      <c r="D302" s="6"/>
      <c r="E302" s="6"/>
      <c r="F302" s="6"/>
      <c r="G302" s="6">
        <v>3</v>
      </c>
    </row>
    <row r="303" spans="1:7" ht="15.75" thickBot="1" x14ac:dyDescent="0.3">
      <c r="A303" s="38">
        <v>45661</v>
      </c>
      <c r="B303" s="6">
        <v>2</v>
      </c>
      <c r="C303" s="6">
        <v>3</v>
      </c>
      <c r="D303" s="6"/>
      <c r="E303" s="6"/>
      <c r="F303" s="6"/>
      <c r="G303" s="6">
        <v>5</v>
      </c>
    </row>
    <row r="304" spans="1:7" x14ac:dyDescent="0.25">
      <c r="A304" s="38">
        <v>45663</v>
      </c>
      <c r="B304" s="6"/>
      <c r="C304" s="6">
        <v>1</v>
      </c>
      <c r="D304" s="6"/>
      <c r="E304" s="6"/>
      <c r="F304" s="6"/>
      <c r="G304" s="6">
        <v>1</v>
      </c>
    </row>
    <row r="305" spans="1:7" x14ac:dyDescent="0.25">
      <c r="A305" s="38">
        <v>45668</v>
      </c>
      <c r="B305" s="6"/>
      <c r="C305" s="6">
        <v>1</v>
      </c>
      <c r="D305" s="6"/>
      <c r="E305" s="6"/>
      <c r="F305" s="6"/>
      <c r="G305" s="6">
        <v>1</v>
      </c>
    </row>
    <row r="306" spans="1:7" ht="15.75" thickBot="1" x14ac:dyDescent="0.3">
      <c r="A306" s="38">
        <v>45670</v>
      </c>
      <c r="B306" s="6">
        <v>2</v>
      </c>
      <c r="C306" s="6">
        <v>2</v>
      </c>
      <c r="D306" s="6"/>
      <c r="E306" s="6"/>
      <c r="F306" s="6"/>
      <c r="G306" s="6">
        <v>4</v>
      </c>
    </row>
    <row r="307" spans="1:7" x14ac:dyDescent="0.25">
      <c r="A307" s="38">
        <v>45677</v>
      </c>
      <c r="B307" s="6">
        <v>1</v>
      </c>
      <c r="C307" s="6">
        <v>2</v>
      </c>
      <c r="D307" s="6"/>
      <c r="E307" s="6"/>
      <c r="F307" s="6"/>
      <c r="G307" s="6">
        <v>3</v>
      </c>
    </row>
    <row r="308" spans="1:7" x14ac:dyDescent="0.25">
      <c r="A308" s="38">
        <v>45679</v>
      </c>
      <c r="B308" s="6"/>
      <c r="C308" s="6">
        <v>3</v>
      </c>
      <c r="D308" s="6"/>
      <c r="E308" s="6"/>
      <c r="F308" s="6"/>
      <c r="G308" s="6">
        <v>3</v>
      </c>
    </row>
    <row r="309" spans="1:7" x14ac:dyDescent="0.25">
      <c r="A309" s="38">
        <v>45680</v>
      </c>
      <c r="B309" s="6">
        <v>1</v>
      </c>
      <c r="C309" s="6">
        <v>2</v>
      </c>
      <c r="D309" s="6"/>
      <c r="E309" s="6"/>
      <c r="F309" s="6"/>
      <c r="G309" s="6">
        <v>3</v>
      </c>
    </row>
    <row r="310" spans="1:7" x14ac:dyDescent="0.25">
      <c r="A310" s="38">
        <v>45682</v>
      </c>
      <c r="B310" s="6"/>
      <c r="C310" s="6">
        <v>1</v>
      </c>
      <c r="D310" s="6"/>
      <c r="E310" s="6"/>
      <c r="F310" s="6"/>
      <c r="G310" s="6">
        <v>1</v>
      </c>
    </row>
    <row r="311" spans="1:7" x14ac:dyDescent="0.25">
      <c r="A311" s="38">
        <v>45685</v>
      </c>
      <c r="B311" s="6">
        <v>1</v>
      </c>
      <c r="C311" s="6"/>
      <c r="D311" s="6"/>
      <c r="E311" s="6"/>
      <c r="F311" s="6"/>
      <c r="G311" s="6">
        <v>1</v>
      </c>
    </row>
    <row r="312" spans="1:7" x14ac:dyDescent="0.25">
      <c r="A312" s="38">
        <v>45686</v>
      </c>
      <c r="B312" s="6"/>
      <c r="C312" s="6">
        <v>1</v>
      </c>
      <c r="D312" s="6"/>
      <c r="E312" s="6"/>
      <c r="F312" s="6"/>
      <c r="G312" s="6">
        <v>1</v>
      </c>
    </row>
    <row r="313" spans="1:7" x14ac:dyDescent="0.25">
      <c r="A313" s="38">
        <v>45689</v>
      </c>
      <c r="B313" s="6">
        <v>1</v>
      </c>
      <c r="C313" s="6">
        <v>1</v>
      </c>
      <c r="D313" s="6"/>
      <c r="E313" s="6"/>
      <c r="F313" s="6"/>
      <c r="G313" s="6">
        <v>2</v>
      </c>
    </row>
    <row r="314" spans="1:7" ht="15.75" thickBot="1" x14ac:dyDescent="0.3">
      <c r="A314" s="38">
        <v>45690</v>
      </c>
      <c r="B314" s="6">
        <v>1</v>
      </c>
      <c r="C314" s="6"/>
      <c r="D314" s="6"/>
      <c r="E314" s="6"/>
      <c r="F314" s="6"/>
      <c r="G314" s="6">
        <v>1</v>
      </c>
    </row>
    <row r="315" spans="1:7" x14ac:dyDescent="0.25">
      <c r="A315" s="38">
        <v>45692</v>
      </c>
      <c r="B315" s="6"/>
      <c r="C315" s="6">
        <v>1</v>
      </c>
      <c r="D315" s="6"/>
      <c r="E315" s="6"/>
      <c r="F315" s="6"/>
      <c r="G315" s="6">
        <v>1</v>
      </c>
    </row>
    <row r="316" spans="1:7" ht="15.75" thickBot="1" x14ac:dyDescent="0.3">
      <c r="A316" s="38">
        <v>45693</v>
      </c>
      <c r="B316" s="6"/>
      <c r="C316" s="6">
        <v>2</v>
      </c>
      <c r="D316" s="6">
        <v>1</v>
      </c>
      <c r="E316" s="6"/>
      <c r="F316" s="6"/>
      <c r="G316" s="6">
        <v>3</v>
      </c>
    </row>
    <row r="317" spans="1:7" x14ac:dyDescent="0.25">
      <c r="A317" s="38">
        <v>45694</v>
      </c>
      <c r="B317" s="6">
        <v>2</v>
      </c>
      <c r="C317" s="6"/>
      <c r="D317" s="6"/>
      <c r="E317" s="6"/>
      <c r="F317" s="6"/>
      <c r="G317" s="6">
        <v>2</v>
      </c>
    </row>
    <row r="318" spans="1:7" ht="15.75" thickBot="1" x14ac:dyDescent="0.3">
      <c r="A318" s="38">
        <v>45696</v>
      </c>
      <c r="B318" s="6"/>
      <c r="C318" s="6">
        <v>1</v>
      </c>
      <c r="D318" s="6"/>
      <c r="E318" s="6"/>
      <c r="F318" s="6"/>
      <c r="G318" s="6">
        <v>1</v>
      </c>
    </row>
    <row r="319" spans="1:7" x14ac:dyDescent="0.25">
      <c r="A319" s="38">
        <v>45697</v>
      </c>
      <c r="B319" s="6"/>
      <c r="C319" s="6"/>
      <c r="D319" s="6">
        <v>1</v>
      </c>
      <c r="E319" s="6"/>
      <c r="F319" s="6"/>
      <c r="G319" s="6">
        <v>1</v>
      </c>
    </row>
    <row r="320" spans="1:7" x14ac:dyDescent="0.25">
      <c r="A320" s="32"/>
      <c r="B320" s="6"/>
      <c r="C320" s="6"/>
      <c r="D320" s="6"/>
      <c r="E320" s="6"/>
      <c r="F320" s="6"/>
      <c r="G320" s="6"/>
    </row>
    <row r="321" spans="1:7" ht="16.5" thickBot="1" x14ac:dyDescent="0.3">
      <c r="A321" s="45" t="s">
        <v>389</v>
      </c>
      <c r="B321" s="91"/>
      <c r="C321" s="91">
        <v>1</v>
      </c>
      <c r="D321" s="91"/>
      <c r="E321" s="91"/>
      <c r="F321" s="91">
        <v>2</v>
      </c>
      <c r="G321" s="91">
        <v>3</v>
      </c>
    </row>
    <row r="322" spans="1:7" x14ac:dyDescent="0.25">
      <c r="A322" s="38">
        <v>45672</v>
      </c>
      <c r="B322" s="6"/>
      <c r="C322" s="6">
        <v>1</v>
      </c>
      <c r="D322" s="6"/>
      <c r="E322" s="6"/>
      <c r="F322" s="6"/>
      <c r="G322" s="6">
        <v>1</v>
      </c>
    </row>
    <row r="323" spans="1:7" ht="15.75" thickBot="1" x14ac:dyDescent="0.3">
      <c r="A323" s="38">
        <v>45676</v>
      </c>
      <c r="B323" s="6"/>
      <c r="C323" s="6"/>
      <c r="D323" s="6"/>
      <c r="E323" s="6"/>
      <c r="F323" s="6">
        <v>1</v>
      </c>
      <c r="G323" s="6">
        <v>1</v>
      </c>
    </row>
    <row r="324" spans="1:7" x14ac:dyDescent="0.25">
      <c r="A324" s="38">
        <v>45693</v>
      </c>
      <c r="B324" s="6"/>
      <c r="C324" s="6"/>
      <c r="D324" s="6"/>
      <c r="E324" s="6"/>
      <c r="F324" s="6">
        <v>1</v>
      </c>
      <c r="G324" s="6">
        <v>1</v>
      </c>
    </row>
    <row r="325" spans="1:7" x14ac:dyDescent="0.25">
      <c r="A325" s="32"/>
      <c r="B325" s="6"/>
      <c r="C325" s="6"/>
      <c r="D325" s="6"/>
      <c r="E325" s="6"/>
      <c r="F325" s="6"/>
      <c r="G325" s="6"/>
    </row>
    <row r="326" spans="1:7" ht="16.5" thickBot="1" x14ac:dyDescent="0.3">
      <c r="A326" s="45" t="s">
        <v>476</v>
      </c>
      <c r="B326" s="91">
        <v>1</v>
      </c>
      <c r="C326" s="91">
        <v>3</v>
      </c>
      <c r="D326" s="91"/>
      <c r="E326" s="91"/>
      <c r="F326" s="91"/>
      <c r="G326" s="91">
        <v>4</v>
      </c>
    </row>
    <row r="327" spans="1:7" x14ac:dyDescent="0.25">
      <c r="A327" s="38">
        <v>45682</v>
      </c>
      <c r="B327" s="6">
        <v>1</v>
      </c>
      <c r="C327" s="6">
        <v>3</v>
      </c>
      <c r="D327" s="6"/>
      <c r="E327" s="6"/>
      <c r="F327" s="6"/>
      <c r="G327" s="6">
        <v>4</v>
      </c>
    </row>
    <row r="328" spans="1:7" x14ac:dyDescent="0.25">
      <c r="A328" s="32"/>
      <c r="B328" s="6"/>
      <c r="C328" s="6"/>
      <c r="D328" s="6"/>
      <c r="E328" s="6"/>
      <c r="F328" s="6"/>
      <c r="G328" s="6"/>
    </row>
    <row r="329" spans="1:7" ht="16.5" thickBot="1" x14ac:dyDescent="0.3">
      <c r="A329" s="45" t="s">
        <v>590</v>
      </c>
      <c r="B329" s="91"/>
      <c r="C329" s="91"/>
      <c r="D329" s="91"/>
      <c r="E329" s="91"/>
      <c r="F329" s="91">
        <v>12</v>
      </c>
      <c r="G329" s="91">
        <v>12</v>
      </c>
    </row>
    <row r="330" spans="1:7" x14ac:dyDescent="0.25">
      <c r="A330" s="38">
        <v>45689</v>
      </c>
      <c r="B330" s="6"/>
      <c r="C330" s="6"/>
      <c r="D330" s="6"/>
      <c r="E330" s="6"/>
      <c r="F330" s="6">
        <v>3</v>
      </c>
      <c r="G330" s="6">
        <v>3</v>
      </c>
    </row>
    <row r="331" spans="1:7" x14ac:dyDescent="0.25">
      <c r="A331" s="38">
        <v>45691</v>
      </c>
      <c r="B331" s="6"/>
      <c r="C331" s="6"/>
      <c r="D331" s="6"/>
      <c r="E331" s="6"/>
      <c r="F331" s="6">
        <v>2</v>
      </c>
      <c r="G331" s="6">
        <v>2</v>
      </c>
    </row>
    <row r="332" spans="1:7" x14ac:dyDescent="0.25">
      <c r="A332" s="38">
        <v>45693</v>
      </c>
      <c r="B332" s="6"/>
      <c r="C332" s="6"/>
      <c r="D332" s="6"/>
      <c r="E332" s="6"/>
      <c r="F332" s="6">
        <v>5</v>
      </c>
      <c r="G332" s="6">
        <v>5</v>
      </c>
    </row>
    <row r="333" spans="1:7" x14ac:dyDescent="0.25">
      <c r="A333" s="38">
        <v>45696</v>
      </c>
      <c r="B333" s="6"/>
      <c r="C333" s="6"/>
      <c r="D333" s="6"/>
      <c r="E333" s="6"/>
      <c r="F333" s="6">
        <v>2</v>
      </c>
      <c r="G333" s="6">
        <v>2</v>
      </c>
    </row>
    <row r="334" spans="1:7" ht="15.75" thickBot="1" x14ac:dyDescent="0.3">
      <c r="A334" s="32"/>
      <c r="B334" s="6"/>
      <c r="C334" s="6"/>
      <c r="D334" s="6"/>
      <c r="E334" s="6"/>
      <c r="F334" s="6"/>
      <c r="G334" s="6"/>
    </row>
    <row r="335" spans="1:7" x14ac:dyDescent="0.25">
      <c r="A335" s="32" t="s">
        <v>36</v>
      </c>
      <c r="B335" s="6">
        <v>194</v>
      </c>
      <c r="C335" s="6">
        <v>349</v>
      </c>
      <c r="D335" s="6">
        <v>36</v>
      </c>
      <c r="E335" s="6"/>
      <c r="F335" s="6">
        <v>22</v>
      </c>
      <c r="G335" s="6">
        <v>601</v>
      </c>
    </row>
    <row r="339" ht="15.75" thickBot="1" x14ac:dyDescent="0.3"/>
    <row r="342" ht="15.75" thickBot="1" x14ac:dyDescent="0.3"/>
    <row r="349" ht="15.75" thickBot="1" x14ac:dyDescent="0.3"/>
    <row r="374" ht="15.75" thickBot="1" x14ac:dyDescent="0.3"/>
    <row r="381" ht="15.75" thickBot="1" x14ac:dyDescent="0.3"/>
    <row r="385" ht="15.75" thickBot="1" x14ac:dyDescent="0.3"/>
    <row r="389" ht="15.75" thickBot="1" x14ac:dyDescent="0.3"/>
    <row r="394" ht="15.75" thickBot="1" x14ac:dyDescent="0.3"/>
    <row r="401" ht="15.75" thickBot="1" x14ac:dyDescent="0.3"/>
    <row r="404" ht="15.75" thickBot="1" x14ac:dyDescent="0.3"/>
    <row r="408" ht="15.75" thickBot="1" x14ac:dyDescent="0.3"/>
    <row r="411" ht="15.75" thickBot="1" x14ac:dyDescent="0.3"/>
    <row r="425" ht="15.75" thickBot="1" x14ac:dyDescent="0.3"/>
    <row r="436" ht="15.75" thickBot="1" x14ac:dyDescent="0.3"/>
    <row r="439" ht="15.75" thickBot="1" x14ac:dyDescent="0.3"/>
    <row r="443" ht="15.75" thickBot="1" x14ac:dyDescent="0.3"/>
    <row r="449" ht="15.75" thickBot="1" x14ac:dyDescent="0.3"/>
    <row r="460" ht="15.75" thickBot="1" x14ac:dyDescent="0.3"/>
    <row r="462" ht="15.75" thickBot="1" x14ac:dyDescent="0.3"/>
    <row r="464" ht="15.75" thickBot="1" x14ac:dyDescent="0.3"/>
    <row r="466" ht="15.75" thickBot="1" x14ac:dyDescent="0.3"/>
    <row r="515" ht="15.75" thickBot="1" x14ac:dyDescent="0.3"/>
    <row r="519" ht="15.75" thickBot="1" x14ac:dyDescent="0.3"/>
    <row r="552" ht="15.75" thickBot="1" x14ac:dyDescent="0.3"/>
    <row r="556" ht="15.75" thickBot="1" x14ac:dyDescent="0.3"/>
    <row r="564" ht="15.75" thickBot="1" x14ac:dyDescent="0.3"/>
    <row r="568" ht="15.75" thickBot="1" x14ac:dyDescent="0.3"/>
    <row r="607" ht="15.75" thickBot="1" x14ac:dyDescent="0.3"/>
    <row r="611" ht="15.75" thickBot="1" x14ac:dyDescent="0.3"/>
    <row r="613" ht="15.75" thickBot="1" x14ac:dyDescent="0.3"/>
    <row r="617" ht="15.75" thickBot="1" x14ac:dyDescent="0.3"/>
    <row r="621" ht="15.75" thickBot="1" x14ac:dyDescent="0.3"/>
    <row r="625" ht="15.75" thickBot="1" x14ac:dyDescent="0.3"/>
    <row r="682" ht="15.75" thickBot="1" x14ac:dyDescent="0.3"/>
    <row r="686" ht="15.75" thickBot="1" x14ac:dyDescent="0.3"/>
    <row r="688" ht="15.75" thickBot="1" x14ac:dyDescent="0.3"/>
    <row r="692" ht="15.75" thickBot="1" x14ac:dyDescent="0.3"/>
    <row r="697" ht="15.75" thickBot="1" x14ac:dyDescent="0.3"/>
    <row r="722" ht="15.75" thickBot="1" x14ac:dyDescent="0.3"/>
    <row r="728" ht="15.75" thickBot="1" x14ac:dyDescent="0.3"/>
    <row r="733" ht="15.75" thickBot="1" x14ac:dyDescent="0.3"/>
    <row r="749" ht="15.75" thickBot="1" x14ac:dyDescent="0.3"/>
    <row r="755" ht="15.75" thickBot="1" x14ac:dyDescent="0.3"/>
    <row r="768" ht="15.75" thickBot="1" x14ac:dyDescent="0.3"/>
    <row r="774" ht="15.75" thickBot="1" x14ac:dyDescent="0.3"/>
    <row r="783" ht="15.75" thickBot="1" x14ac:dyDescent="0.3"/>
    <row r="786" ht="15.75" thickBot="1" x14ac:dyDescent="0.3"/>
    <row r="789" ht="15.75" thickBot="1" x14ac:dyDescent="0.3"/>
    <row r="792" ht="15.75" thickBot="1" x14ac:dyDescent="0.3"/>
    <row r="798" ht="15.75" thickBot="1" x14ac:dyDescent="0.3"/>
    <row r="843" ht="15.75" thickBot="1" x14ac:dyDescent="0.3"/>
    <row r="848" ht="15.75" thickBot="1" x14ac:dyDescent="0.3"/>
    <row r="850" ht="15.75" thickBot="1" x14ac:dyDescent="0.3"/>
    <row r="855" ht="15.75" thickBot="1" x14ac:dyDescent="0.3"/>
    <row r="861" ht="15.75" thickBot="1" x14ac:dyDescent="0.3"/>
    <row r="868" ht="15.75" thickBot="1" x14ac:dyDescent="0.3"/>
    <row r="886" ht="15.75" thickBot="1" x14ac:dyDescent="0.3"/>
    <row r="893" ht="15.75" thickBot="1" x14ac:dyDescent="0.3"/>
    <row r="906" ht="15.75" thickBot="1" x14ac:dyDescent="0.3"/>
    <row r="913" ht="15.75" thickBot="1" x14ac:dyDescent="0.3"/>
    <row r="991" ht="15.75" thickBot="1" x14ac:dyDescent="0.3"/>
    <row r="998" ht="15.75" thickBot="1" x14ac:dyDescent="0.3"/>
    <row r="1006" ht="15.75" thickBot="1" x14ac:dyDescent="0.3"/>
    <row r="1014" ht="15.75" thickBot="1" x14ac:dyDescent="0.3"/>
    <row r="1017" ht="15.75" thickBot="1" x14ac:dyDescent="0.3"/>
    <row r="1020" ht="15.75" thickBot="1" x14ac:dyDescent="0.3"/>
    <row r="1023" ht="15.75" thickBot="1" x14ac:dyDescent="0.3"/>
    <row r="1025" ht="15.75" thickBot="1" x14ac:dyDescent="0.3"/>
    <row r="1028" ht="15.75" thickBot="1" x14ac:dyDescent="0.3"/>
    <row r="1031" ht="15.75" thickBot="1" x14ac:dyDescent="0.3"/>
    <row r="1038" ht="15.75" thickBot="1" x14ac:dyDescent="0.3"/>
    <row r="1041" ht="15.75" thickBot="1" x14ac:dyDescent="0.3"/>
    <row r="1047" ht="15.75" thickBot="1" x14ac:dyDescent="0.3"/>
    <row r="1050" ht="15.75" thickBot="1" x14ac:dyDescent="0.3"/>
    <row r="1059" ht="15.75" thickBot="1" x14ac:dyDescent="0.3"/>
    <row r="1066" ht="15.75" thickBot="1" x14ac:dyDescent="0.3"/>
    <row r="1068" ht="15.75" thickBot="1" x14ac:dyDescent="0.3"/>
    <row r="1072" ht="15.75" thickBot="1" x14ac:dyDescent="0.3"/>
    <row r="1076" ht="15.75" thickBot="1" x14ac:dyDescent="0.3"/>
    <row r="1079" ht="15.75" thickBot="1" x14ac:dyDescent="0.3"/>
    <row r="1082" ht="15.75" thickBot="1" x14ac:dyDescent="0.3"/>
    <row r="1100" ht="15.75" thickBot="1" x14ac:dyDescent="0.3"/>
    <row r="1115" ht="15.75" thickBot="1" x14ac:dyDescent="0.3"/>
    <row r="1127" ht="15.75" thickBot="1" x14ac:dyDescent="0.3"/>
    <row r="1129" ht="15.75" thickBot="1" x14ac:dyDescent="0.3"/>
    <row r="1135" ht="15.75" thickBot="1" x14ac:dyDescent="0.3"/>
    <row r="1146" ht="15.75" thickBot="1" x14ac:dyDescent="0.3"/>
    <row r="1182" ht="15.75" thickBot="1" x14ac:dyDescent="0.3"/>
    <row r="1184" ht="15.75" thickBot="1" x14ac:dyDescent="0.3"/>
    <row r="1217" ht="15.75" thickBot="1" x14ac:dyDescent="0.3"/>
    <row r="1223" ht="15.75" thickBot="1" x14ac:dyDescent="0.3"/>
    <row r="1249" ht="15.75" thickBot="1" x14ac:dyDescent="0.3"/>
    <row r="1269" ht="15.75" thickBot="1" x14ac:dyDescent="0.3"/>
    <row r="1276" ht="15.75" thickBot="1" x14ac:dyDescent="0.3"/>
    <row r="1282" ht="15.75" thickBot="1" x14ac:dyDescent="0.3"/>
    <row r="1288" ht="15.75" thickBot="1" x14ac:dyDescent="0.3"/>
    <row r="1351" ht="15.75" thickBot="1" x14ac:dyDescent="0.3"/>
    <row r="1377" ht="15.75" thickBot="1" x14ac:dyDescent="0.3"/>
    <row r="1401" ht="15.75" thickBot="1" x14ac:dyDescent="0.3"/>
    <row r="1419" ht="15.75" thickBot="1" x14ac:dyDescent="0.3"/>
    <row r="1424" ht="15.75" thickBot="1" x14ac:dyDescent="0.3"/>
    <row r="1427" ht="15.75" thickBot="1" x14ac:dyDescent="0.3"/>
    <row r="1433" ht="15.75" thickBot="1" x14ac:dyDescent="0.3"/>
    <row r="1439" ht="15.75" thickBot="1" x14ac:dyDescent="0.3"/>
    <row r="1449" ht="15.75" thickBot="1" x14ac:dyDescent="0.3"/>
    <row r="1456" ht="15.75" thickBot="1" x14ac:dyDescent="0.3"/>
    <row r="1459" ht="15.75" thickBot="1" x14ac:dyDescent="0.3"/>
    <row r="1471" ht="15.75" thickBot="1" x14ac:dyDescent="0.3"/>
    <row r="1473" ht="15.75" thickBot="1" x14ac:dyDescent="0.3"/>
    <row r="1483" ht="15.75" thickBot="1" x14ac:dyDescent="0.3"/>
    <row r="1486" ht="15.75" thickBot="1" x14ac:dyDescent="0.3"/>
    <row r="1488" ht="15.75" thickBot="1" x14ac:dyDescent="0.3"/>
    <row r="1491" ht="15.75" thickBot="1" x14ac:dyDescent="0.3"/>
    <row r="1496" ht="15.75" thickBot="1" x14ac:dyDescent="0.3"/>
    <row r="1505" ht="15.75" thickBot="1" x14ac:dyDescent="0.3"/>
    <row r="1509" ht="15.75" thickBot="1" x14ac:dyDescent="0.3"/>
    <row r="1512" ht="15.75" thickBot="1" x14ac:dyDescent="0.3"/>
    <row r="1515" ht="15.75" thickBot="1" x14ac:dyDescent="0.3"/>
    <row r="1520" ht="15.75" thickBot="1" x14ac:dyDescent="0.3"/>
    <row r="1524" ht="15.75" thickBot="1" x14ac:dyDescent="0.3"/>
    <row r="1529" ht="15.75" thickBot="1" x14ac:dyDescent="0.3"/>
    <row r="1535" ht="15.75" thickBot="1" x14ac:dyDescent="0.3"/>
    <row r="1538" ht="15.75" thickBot="1" x14ac:dyDescent="0.3"/>
    <row r="1544" ht="15.75" thickBot="1" x14ac:dyDescent="0.3"/>
    <row r="1547" ht="15.75" thickBot="1" x14ac:dyDescent="0.3"/>
    <row r="1550" ht="15.75" thickBot="1" x14ac:dyDescent="0.3"/>
    <row r="1562" ht="15.75" thickBot="1" x14ac:dyDescent="0.3"/>
    <row r="1564" ht="15.75" thickBot="1" x14ac:dyDescent="0.3"/>
    <row r="1572" ht="15.75" thickBot="1" x14ac:dyDescent="0.3"/>
    <row r="1575" ht="15.75" thickBot="1" x14ac:dyDescent="0.3"/>
    <row r="1580" ht="15.75" thickBot="1" x14ac:dyDescent="0.3"/>
    <row r="1583" ht="15.75" thickBot="1" x14ac:dyDescent="0.3"/>
    <row r="1588" ht="15.75" thickBot="1" x14ac:dyDescent="0.3"/>
    <row r="1594" ht="15.75" thickBot="1" x14ac:dyDescent="0.3"/>
    <row r="1596" ht="15.75" thickBot="1" x14ac:dyDescent="0.3"/>
    <row r="1599" ht="15.75" thickBot="1" x14ac:dyDescent="0.3"/>
    <row r="1606" ht="15.75" thickBot="1" x14ac:dyDescent="0.3"/>
    <row r="1610" ht="15.75" thickBot="1" x14ac:dyDescent="0.3"/>
    <row r="1612" ht="15.75" thickBot="1" x14ac:dyDescent="0.3"/>
    <row r="1614" ht="15.75" thickBot="1" x14ac:dyDescent="0.3"/>
    <row r="1618" ht="15.75" thickBot="1" x14ac:dyDescent="0.3"/>
    <row r="1624" ht="15.75" thickBot="1" x14ac:dyDescent="0.3"/>
    <row r="1630" ht="15.75" thickBot="1" x14ac:dyDescent="0.3"/>
    <row r="1635" ht="15.75" thickBot="1" x14ac:dyDescent="0.3"/>
    <row r="1639" ht="15.75" thickBot="1" x14ac:dyDescent="0.3"/>
    <row r="1647" ht="15.75" thickBot="1" x14ac:dyDescent="0.3"/>
    <row r="1656" ht="15.75" thickBot="1" x14ac:dyDescent="0.3"/>
    <row r="1660" ht="15.75" thickBot="1" x14ac:dyDescent="0.3"/>
    <row r="1675" ht="15.75" thickBot="1" x14ac:dyDescent="0.3"/>
    <row r="1693" ht="15.75" thickBot="1" x14ac:dyDescent="0.3"/>
    <row r="1705" ht="15.75" thickBot="1" x14ac:dyDescent="0.3"/>
    <row r="1711" ht="15.75" thickBot="1" x14ac:dyDescent="0.3"/>
    <row r="1725" ht="15.75" thickBot="1" x14ac:dyDescent="0.3"/>
    <row r="1731" ht="15.75" thickBot="1" x14ac:dyDescent="0.3"/>
    <row r="1733" ht="15.75" thickBot="1" x14ac:dyDescent="0.3"/>
    <row r="1738" ht="15.75" thickBot="1" x14ac:dyDescent="0.3"/>
    <row r="1742" ht="15.75" thickBot="1" x14ac:dyDescent="0.3"/>
    <row r="1804" ht="15.75" thickBot="1" x14ac:dyDescent="0.3"/>
    <row r="1812" ht="15.75" thickBot="1" x14ac:dyDescent="0.3"/>
    <row r="1830" ht="15.75" thickBot="1" x14ac:dyDescent="0.3"/>
    <row r="1832" ht="15.75" thickBot="1" x14ac:dyDescent="0.3"/>
    <row r="1897" ht="15.75" thickBot="1" x14ac:dyDescent="0.3"/>
    <row r="1899" ht="15.75" thickBot="1" x14ac:dyDescent="0.3"/>
    <row r="1909" ht="15.75" thickBot="1" x14ac:dyDescent="0.3"/>
    <row r="1946" ht="15.75" thickBot="1" x14ac:dyDescent="0.3"/>
    <row r="1949" ht="15.75" thickBot="1" x14ac:dyDescent="0.3"/>
    <row r="1955" ht="15.75" thickBot="1" x14ac:dyDescent="0.3"/>
    <row r="1971" ht="15.75" thickBot="1" x14ac:dyDescent="0.3"/>
    <row r="1980" ht="15.75" thickBot="1" x14ac:dyDescent="0.3"/>
    <row r="1989" ht="15.75" thickBot="1" x14ac:dyDescent="0.3"/>
    <row r="1993" ht="15.75" thickBot="1" x14ac:dyDescent="0.3"/>
    <row r="2006" ht="15.75" thickBot="1" x14ac:dyDescent="0.3"/>
    <row r="2009" ht="15.75" thickBot="1" x14ac:dyDescent="0.3"/>
    <row r="2029" ht="15.75" thickBot="1" x14ac:dyDescent="0.3"/>
    <row r="2046" ht="15.75" thickBot="1" x14ac:dyDescent="0.3"/>
    <row r="2049" ht="15.75" thickBot="1" x14ac:dyDescent="0.3"/>
    <row r="2052" ht="15.75" thickBot="1" x14ac:dyDescent="0.3"/>
    <row r="2055" ht="15.75" thickBot="1" x14ac:dyDescent="0.3"/>
    <row r="2058" ht="15.75" thickBot="1" x14ac:dyDescent="0.3"/>
    <row r="2067" ht="15.75" thickBot="1" x14ac:dyDescent="0.3"/>
    <row r="2070" ht="15.75" thickBot="1" x14ac:dyDescent="0.3"/>
    <row r="2073" ht="15.75" thickBot="1" x14ac:dyDescent="0.3"/>
    <row r="2115" ht="15.75" thickBot="1" x14ac:dyDescent="0.3"/>
    <row r="2118" ht="15.75" thickBot="1" x14ac:dyDescent="0.3"/>
    <row r="2120" ht="15.75" thickBot="1" x14ac:dyDescent="0.3"/>
    <row r="2124" ht="15.75" thickBot="1" x14ac:dyDescent="0.3"/>
    <row r="2127" ht="15.75" thickBot="1" x14ac:dyDescent="0.3"/>
    <row r="2130" ht="15.75" thickBot="1" x14ac:dyDescent="0.3"/>
    <row r="2134" ht="15.75" thickBot="1" x14ac:dyDescent="0.3"/>
    <row r="2136" ht="15.75" thickBot="1" x14ac:dyDescent="0.3"/>
    <row r="2138" ht="15.75" thickBot="1" x14ac:dyDescent="0.3"/>
    <row r="2141" ht="15.75" thickBot="1" x14ac:dyDescent="0.3"/>
    <row r="2145" ht="15.75" thickBot="1" x14ac:dyDescent="0.3"/>
    <row r="2147" ht="15.75" thickBot="1" x14ac:dyDescent="0.3"/>
    <row r="2150" ht="15.75" thickBot="1" x14ac:dyDescent="0.3"/>
    <row r="2157" ht="15.75" thickBot="1" x14ac:dyDescent="0.3"/>
    <row r="2159" ht="15.75" thickBot="1" x14ac:dyDescent="0.3"/>
    <row r="2167" ht="15.75" thickBot="1" x14ac:dyDescent="0.3"/>
    <row r="2170" ht="15.75" thickBot="1" x14ac:dyDescent="0.3"/>
    <row r="2173" ht="15.75" thickBot="1" x14ac:dyDescent="0.3"/>
    <row r="2175" ht="15.75" thickBot="1" x14ac:dyDescent="0.3"/>
    <row r="2191" ht="15.75" thickBot="1" x14ac:dyDescent="0.3"/>
    <row r="2194" ht="15.75" thickBot="1" x14ac:dyDescent="0.3"/>
    <row r="2204" ht="15.75" thickBot="1" x14ac:dyDescent="0.3"/>
    <row r="2206" ht="15.75" thickBot="1" x14ac:dyDescent="0.3"/>
    <row r="2209" ht="15.75" thickBot="1" x14ac:dyDescent="0.3"/>
    <row r="2216" ht="15.75" thickBot="1" x14ac:dyDescent="0.3"/>
    <row r="2219" ht="15.75" thickBot="1" x14ac:dyDescent="0.3"/>
    <row r="2225" ht="15.75" thickBot="1" x14ac:dyDescent="0.3"/>
    <row r="2234" ht="15.75" thickBot="1" x14ac:dyDescent="0.3"/>
    <row r="2238" ht="15.75" thickBot="1" x14ac:dyDescent="0.3"/>
    <row r="2241" ht="15.75" thickBot="1" x14ac:dyDescent="0.3"/>
    <row r="2247" ht="15.75" thickBot="1" x14ac:dyDescent="0.3"/>
    <row r="2250" ht="15.75" thickBot="1" x14ac:dyDescent="0.3"/>
    <row r="2255" ht="15.75" thickBot="1" x14ac:dyDescent="0.3"/>
    <row r="2257" ht="15.75" thickBot="1" x14ac:dyDescent="0.3"/>
    <row r="2259" ht="15.75" thickBot="1" x14ac:dyDescent="0.3"/>
    <row r="2266" ht="15.75" thickBot="1" x14ac:dyDescent="0.3"/>
    <row r="2273" ht="15.75" thickBot="1" x14ac:dyDescent="0.3"/>
    <row r="2284" ht="15.75" thickBot="1" x14ac:dyDescent="0.3"/>
    <row r="2288" ht="15.75" thickBot="1" x14ac:dyDescent="0.3"/>
    <row r="2294" ht="15.75" thickBot="1" x14ac:dyDescent="0.3"/>
    <row r="2296" ht="15.75" thickBot="1" x14ac:dyDescent="0.3"/>
    <row r="2299" ht="15.75" thickBot="1" x14ac:dyDescent="0.3"/>
    <row r="2306" ht="15.75" thickBot="1" x14ac:dyDescent="0.3"/>
    <row r="2309" ht="15.75" thickBot="1" x14ac:dyDescent="0.3"/>
    <row r="2313" ht="15.75" thickBot="1" x14ac:dyDescent="0.3"/>
    <row r="2324" ht="15.75" thickBot="1" x14ac:dyDescent="0.3"/>
    <row r="2330" ht="15.75" thickBot="1" x14ac:dyDescent="0.3"/>
    <row r="2333" ht="15.75" thickBot="1" x14ac:dyDescent="0.3"/>
    <row r="2336" ht="15.75" thickBot="1" x14ac:dyDescent="0.3"/>
    <row r="2341" ht="15.75" thickBot="1" x14ac:dyDescent="0.3"/>
    <row r="2348" ht="15.75" thickBot="1" x14ac:dyDescent="0.3"/>
    <row r="2352" ht="15.75" thickBot="1" x14ac:dyDescent="0.3"/>
    <row r="2355" ht="15.75" thickBot="1" x14ac:dyDescent="0.3"/>
    <row r="2358" ht="15.75" thickBot="1" x14ac:dyDescent="0.3"/>
    <row r="2362" ht="15.75" thickBot="1" x14ac:dyDescent="0.3"/>
    <row r="2365" ht="15.75" thickBot="1" x14ac:dyDescent="0.3"/>
    <row r="2369" ht="15.75" thickBot="1" x14ac:dyDescent="0.3"/>
    <row r="2372" ht="15.75" thickBot="1" x14ac:dyDescent="0.3"/>
    <row r="2377" ht="15.75" thickBot="1" x14ac:dyDescent="0.3"/>
    <row r="2381" ht="15.75" thickBot="1" x14ac:dyDescent="0.3"/>
    <row r="2389" ht="15.75" thickBot="1" x14ac:dyDescent="0.3"/>
    <row r="2393" ht="15.75" thickBot="1" x14ac:dyDescent="0.3"/>
    <row r="2406" ht="15.75" thickBot="1" x14ac:dyDescent="0.3"/>
    <row r="2409" ht="15.75" thickBot="1" x14ac:dyDescent="0.3"/>
    <row r="2414" ht="15.75" thickBot="1" x14ac:dyDescent="0.3"/>
    <row r="2418" ht="15.75" thickBot="1" x14ac:dyDescent="0.3"/>
    <row r="2425" ht="15.75" thickBot="1" x14ac:dyDescent="0.3"/>
    <row r="2434" ht="15.75" thickBot="1" x14ac:dyDescent="0.3"/>
    <row r="2439" ht="15.75" thickBot="1" x14ac:dyDescent="0.3"/>
    <row r="2444" ht="15.75" thickBot="1" x14ac:dyDescent="0.3"/>
    <row r="2457" ht="15.75" thickBot="1" x14ac:dyDescent="0.3"/>
    <row r="2461" ht="15.75" thickBot="1" x14ac:dyDescent="0.3"/>
    <row r="2465" ht="15.75" thickBot="1" x14ac:dyDescent="0.3"/>
    <row r="2469" ht="15.75" thickBot="1" x14ac:dyDescent="0.3"/>
    <row r="2477" ht="15.75" thickBot="1" x14ac:dyDescent="0.3"/>
    <row r="2479" ht="15.75" thickBot="1" x14ac:dyDescent="0.3"/>
    <row r="2483" ht="15.75" thickBot="1" x14ac:dyDescent="0.3"/>
    <row r="2485" ht="15.75" thickBot="1" x14ac:dyDescent="0.3"/>
    <row r="2492" ht="15.75" thickBot="1" x14ac:dyDescent="0.3"/>
    <row r="2496" ht="15.75" thickBot="1" x14ac:dyDescent="0.3"/>
    <row r="2502" ht="15.75" thickBot="1" x14ac:dyDescent="0.3"/>
    <row r="2507" ht="15.75" thickBot="1" x14ac:dyDescent="0.3"/>
    <row r="2509" ht="15.75" thickBot="1" x14ac:dyDescent="0.3"/>
    <row r="2513" ht="15.75" thickBot="1" x14ac:dyDescent="0.3"/>
    <row r="2516" ht="15.75" thickBot="1" x14ac:dyDescent="0.3"/>
    <row r="2520" ht="15.75" thickBot="1" x14ac:dyDescent="0.3"/>
    <row r="2524" ht="15.75" thickBot="1" x14ac:dyDescent="0.3"/>
    <row r="2527" ht="15.75" thickBot="1" x14ac:dyDescent="0.3"/>
    <row r="2532" ht="15.75" thickBot="1" x14ac:dyDescent="0.3"/>
    <row r="2534" ht="15.75" thickBot="1" x14ac:dyDescent="0.3"/>
    <row r="2536" ht="15.75" thickBot="1" x14ac:dyDescent="0.3"/>
    <row r="2538" ht="15.75" thickBot="1" x14ac:dyDescent="0.3"/>
    <row r="2541" ht="15.75" thickBot="1" x14ac:dyDescent="0.3"/>
    <row r="2550" ht="15.75" thickBot="1" x14ac:dyDescent="0.3"/>
    <row r="2554" ht="15.75" thickBot="1" x14ac:dyDescent="0.3"/>
    <row r="2557" ht="15.75" thickBot="1" x14ac:dyDescent="0.3"/>
    <row r="2562" ht="15.75" thickBot="1" x14ac:dyDescent="0.3"/>
    <row r="2566" ht="15.75" thickBot="1" x14ac:dyDescent="0.3"/>
    <row r="2570" ht="15.75" thickBot="1" x14ac:dyDescent="0.3"/>
    <row r="2573" ht="15.75" thickBot="1" x14ac:dyDescent="0.3"/>
    <row r="2578" ht="15.75" thickBot="1" x14ac:dyDescent="0.3"/>
    <row r="2581" ht="15.75" thickBot="1" x14ac:dyDescent="0.3"/>
    <row r="2592" ht="15.75" thickBot="1" x14ac:dyDescent="0.3"/>
    <row r="2595" ht="15.75" thickBot="1" x14ac:dyDescent="0.3"/>
    <row r="2600" ht="15.75" thickBot="1" x14ac:dyDescent="0.3"/>
    <row r="2604" ht="15.75" thickBot="1" x14ac:dyDescent="0.3"/>
    <row r="2606" ht="15.75" thickBot="1" x14ac:dyDescent="0.3"/>
    <row r="2608" ht="15.75" thickBot="1" x14ac:dyDescent="0.3"/>
    <row r="2611" ht="15.75" thickBot="1" x14ac:dyDescent="0.3"/>
    <row r="2617" ht="15.75" thickBot="1" x14ac:dyDescent="0.3"/>
    <row r="2623" ht="15.75" thickBot="1" x14ac:dyDescent="0.3"/>
    <row r="2625" ht="15.75" thickBot="1" x14ac:dyDescent="0.3"/>
    <row r="2629" ht="15.75" thickBot="1" x14ac:dyDescent="0.3"/>
    <row r="2633" ht="15.75" thickBot="1" x14ac:dyDescent="0.3"/>
    <row r="2635" ht="15.75" thickBot="1" x14ac:dyDescent="0.3"/>
    <row r="2637" ht="15.75" thickBot="1" x14ac:dyDescent="0.3"/>
    <row r="2644" ht="15.75" thickBot="1" x14ac:dyDescent="0.3"/>
    <row r="2646" ht="15.75" thickBot="1" x14ac:dyDescent="0.3"/>
    <row r="2650" ht="15.75" thickBot="1" x14ac:dyDescent="0.3"/>
    <row r="2652" ht="15.75" thickBot="1" x14ac:dyDescent="0.3"/>
    <row r="2656" ht="15.75" thickBot="1" x14ac:dyDescent="0.3"/>
    <row r="2658" ht="15.75" thickBot="1" x14ac:dyDescent="0.3"/>
    <row r="2661" ht="15.75" thickBot="1" x14ac:dyDescent="0.3"/>
    <row r="2665" ht="15.75" thickBot="1" x14ac:dyDescent="0.3"/>
    <row r="2667" ht="15.75" thickBot="1" x14ac:dyDescent="0.3"/>
    <row r="2671" ht="15.75" thickBot="1" x14ac:dyDescent="0.3"/>
    <row r="2677" ht="15.75" thickBot="1" x14ac:dyDescent="0.3"/>
    <row r="2679" ht="15.75" thickBot="1" x14ac:dyDescent="0.3"/>
    <row r="2685" ht="15.75" thickBot="1" x14ac:dyDescent="0.3"/>
    <row r="2690" ht="15.75" thickBot="1" x14ac:dyDescent="0.3"/>
    <row r="2692" ht="15.75" thickBot="1" x14ac:dyDescent="0.3"/>
    <row r="2694" ht="15.75" thickBot="1" x14ac:dyDescent="0.3"/>
    <row r="2698" ht="15.75" thickBot="1" x14ac:dyDescent="0.3"/>
    <row r="2700" ht="15.75" thickBot="1" x14ac:dyDescent="0.3"/>
    <row r="2703" ht="15.75" thickBot="1" x14ac:dyDescent="0.3"/>
    <row r="2706" ht="15.75" thickBot="1" x14ac:dyDescent="0.3"/>
    <row r="2712" ht="15.75" thickBot="1" x14ac:dyDescent="0.3"/>
    <row r="2714" ht="15.75" thickBot="1" x14ac:dyDescent="0.3"/>
    <row r="2717" ht="15.75" thickBot="1" x14ac:dyDescent="0.3"/>
    <row r="2719" ht="15.75" thickBot="1" x14ac:dyDescent="0.3"/>
    <row r="2730" ht="15.75" thickBot="1" x14ac:dyDescent="0.3"/>
    <row r="2732" ht="15.75" thickBot="1" x14ac:dyDescent="0.3"/>
    <row r="2735" ht="15.75" thickBot="1" x14ac:dyDescent="0.3"/>
    <row r="2738" ht="15.75" thickBot="1" x14ac:dyDescent="0.3"/>
    <row r="2740" ht="15.75" thickBot="1" x14ac:dyDescent="0.3"/>
    <row r="2743" ht="15.75" thickBot="1" x14ac:dyDescent="0.3"/>
    <row r="2747" ht="15.75" thickBot="1" x14ac:dyDescent="0.3"/>
    <row r="2753" ht="15.75" thickBot="1" x14ac:dyDescent="0.3"/>
    <row r="2760" ht="15.75" thickBot="1" x14ac:dyDescent="0.3"/>
    <row r="2766" ht="15.75" thickBot="1" x14ac:dyDescent="0.3"/>
    <row r="2771" ht="15.75" thickBot="1" x14ac:dyDescent="0.3"/>
    <row r="2773" ht="15.75" thickBot="1" x14ac:dyDescent="0.3"/>
    <row r="2776" ht="15.75" thickBot="1" x14ac:dyDescent="0.3"/>
    <row r="2778" ht="15.75" thickBot="1" x14ac:dyDescent="0.3"/>
    <row r="2780" ht="15.75" thickBot="1" x14ac:dyDescent="0.3"/>
    <row r="2782" ht="15.75" thickBot="1" x14ac:dyDescent="0.3"/>
    <row r="2784" ht="15.75" thickBot="1" x14ac:dyDescent="0.3"/>
    <row r="2787" ht="15.75" thickBot="1" x14ac:dyDescent="0.3"/>
    <row r="2789" ht="15.75" thickBot="1" x14ac:dyDescent="0.3"/>
    <row r="2793" ht="15.75" thickBot="1" x14ac:dyDescent="0.3"/>
    <row r="2795" ht="15.75" thickBot="1" x14ac:dyDescent="0.3"/>
    <row r="2798" ht="15.75" thickBot="1" x14ac:dyDescent="0.3"/>
    <row r="2804" ht="15.75" thickBot="1" x14ac:dyDescent="0.3"/>
    <row r="2813" ht="15.75" thickBot="1" x14ac:dyDescent="0.3"/>
    <row r="2817" ht="15.75" thickBot="1" x14ac:dyDescent="0.3"/>
    <row r="2819" ht="15.75" thickBot="1" x14ac:dyDescent="0.3"/>
    <row r="2822" ht="15.75" thickBot="1" x14ac:dyDescent="0.3"/>
    <row r="2826" ht="15.75" thickBot="1" x14ac:dyDescent="0.3"/>
    <row r="2828" ht="15.75" thickBot="1" x14ac:dyDescent="0.3"/>
    <row r="2834" ht="15.75" thickBot="1" x14ac:dyDescent="0.3"/>
    <row r="2836" ht="15.75" thickBot="1" x14ac:dyDescent="0.3"/>
    <row r="2843" ht="15.75" thickBot="1" x14ac:dyDescent="0.3"/>
    <row r="2846" ht="15.75" thickBot="1" x14ac:dyDescent="0.3"/>
    <row r="2850" ht="15.75" thickBot="1" x14ac:dyDescent="0.3"/>
    <row r="2854" ht="15.75" thickBot="1" x14ac:dyDescent="0.3"/>
    <row r="2864" ht="15.75" thickBot="1" x14ac:dyDescent="0.3"/>
    <row r="2868" ht="15.75" thickBot="1" x14ac:dyDescent="0.3"/>
    <row r="2870" ht="15.75" thickBot="1" x14ac:dyDescent="0.3"/>
    <row r="2873" ht="15.75" thickBot="1" x14ac:dyDescent="0.3"/>
    <row r="2876" ht="15.75" thickBot="1" x14ac:dyDescent="0.3"/>
    <row r="2879" ht="15.75" thickBot="1" x14ac:dyDescent="0.3"/>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C39D7-E06E-4B9A-B7E5-7061E256BFF0}">
  <sheetPr>
    <pageSetUpPr fitToPage="1"/>
  </sheetPr>
  <dimension ref="A3:I569"/>
  <sheetViews>
    <sheetView zoomScale="55" zoomScaleNormal="55" workbookViewId="0">
      <selection activeCell="M61" sqref="M61"/>
    </sheetView>
  </sheetViews>
  <sheetFormatPr defaultRowHeight="15" x14ac:dyDescent="0.25"/>
  <cols>
    <col min="1" max="1" width="34.42578125" bestFit="1" customWidth="1"/>
    <col min="2" max="2" width="21.140625" bestFit="1" customWidth="1"/>
    <col min="3" max="3" width="14.42578125" bestFit="1" customWidth="1"/>
    <col min="4" max="4" width="13.5703125" bestFit="1" customWidth="1"/>
    <col min="5" max="5" width="25.5703125" bestFit="1" customWidth="1"/>
    <col min="6" max="6" width="14.140625" bestFit="1" customWidth="1"/>
    <col min="7" max="7" width="25.85546875" bestFit="1" customWidth="1"/>
    <col min="8" max="8" width="18.85546875" bestFit="1" customWidth="1"/>
    <col min="9" max="9" width="13.140625" bestFit="1" customWidth="1"/>
    <col min="10" max="10" width="34.28515625" bestFit="1" customWidth="1"/>
    <col min="11" max="11" width="12.85546875" bestFit="1" customWidth="1"/>
  </cols>
  <sheetData>
    <row r="3" spans="1:9" ht="23.25" x14ac:dyDescent="0.25">
      <c r="A3" s="39" t="s">
        <v>35</v>
      </c>
      <c r="B3" s="42" t="s">
        <v>46</v>
      </c>
      <c r="C3" s="42" t="s">
        <v>50</v>
      </c>
      <c r="D3" s="42" t="s">
        <v>51</v>
      </c>
      <c r="E3" s="43" t="s">
        <v>38</v>
      </c>
      <c r="F3" s="43" t="s">
        <v>47</v>
      </c>
      <c r="G3" s="44" t="s">
        <v>53</v>
      </c>
      <c r="H3" s="44" t="s">
        <v>37</v>
      </c>
      <c r="I3" s="34" t="s">
        <v>70</v>
      </c>
    </row>
    <row r="4" spans="1:9" ht="18.75" x14ac:dyDescent="0.25">
      <c r="A4" s="33" t="s">
        <v>14</v>
      </c>
      <c r="B4" s="6">
        <v>850</v>
      </c>
      <c r="C4" s="6">
        <v>850</v>
      </c>
      <c r="D4" s="6"/>
      <c r="E4" s="6">
        <v>425</v>
      </c>
      <c r="F4" s="6"/>
      <c r="G4" s="6">
        <v>425</v>
      </c>
      <c r="H4" s="6">
        <v>425</v>
      </c>
      <c r="I4" s="6">
        <v>425</v>
      </c>
    </row>
    <row r="5" spans="1:9" x14ac:dyDescent="0.25">
      <c r="A5" s="6" t="s">
        <v>573</v>
      </c>
      <c r="B5" s="6">
        <v>100</v>
      </c>
      <c r="C5" s="6">
        <v>100</v>
      </c>
      <c r="D5" s="6"/>
      <c r="E5" s="6">
        <v>50</v>
      </c>
      <c r="F5" s="6"/>
      <c r="G5" s="6">
        <v>50</v>
      </c>
      <c r="H5" s="6">
        <v>50</v>
      </c>
      <c r="I5" s="6">
        <v>50</v>
      </c>
    </row>
    <row r="6" spans="1:9" x14ac:dyDescent="0.25">
      <c r="A6" s="6" t="s">
        <v>288</v>
      </c>
      <c r="B6" s="6">
        <v>350</v>
      </c>
      <c r="C6" s="6">
        <v>350</v>
      </c>
      <c r="D6" s="6"/>
      <c r="E6" s="6">
        <v>175</v>
      </c>
      <c r="F6" s="6"/>
      <c r="G6" s="6">
        <v>175</v>
      </c>
      <c r="H6" s="6">
        <v>175</v>
      </c>
      <c r="I6" s="6">
        <v>175</v>
      </c>
    </row>
    <row r="7" spans="1:9" x14ac:dyDescent="0.25">
      <c r="A7" s="6" t="s">
        <v>248</v>
      </c>
      <c r="B7" s="6">
        <v>400</v>
      </c>
      <c r="C7" s="6">
        <v>400</v>
      </c>
      <c r="D7" s="6"/>
      <c r="E7" s="6">
        <v>200</v>
      </c>
      <c r="F7" s="6"/>
      <c r="G7" s="6">
        <v>200</v>
      </c>
      <c r="H7" s="6">
        <v>200</v>
      </c>
      <c r="I7" s="6">
        <v>200</v>
      </c>
    </row>
    <row r="8" spans="1:9" x14ac:dyDescent="0.25">
      <c r="A8" s="6"/>
      <c r="B8" s="6"/>
      <c r="C8" s="6"/>
      <c r="D8" s="6"/>
      <c r="E8" s="6"/>
      <c r="F8" s="6"/>
      <c r="G8" s="6"/>
      <c r="H8" s="6"/>
      <c r="I8" s="6"/>
    </row>
    <row r="9" spans="1:9" ht="18.75" x14ac:dyDescent="0.25">
      <c r="A9" s="33" t="s">
        <v>20</v>
      </c>
      <c r="B9" s="6">
        <v>18470</v>
      </c>
      <c r="C9" s="6">
        <v>17870</v>
      </c>
      <c r="D9" s="6">
        <v>600</v>
      </c>
      <c r="E9" s="6">
        <v>500</v>
      </c>
      <c r="F9" s="6">
        <v>540</v>
      </c>
      <c r="G9" s="6">
        <v>16830</v>
      </c>
      <c r="H9" s="6">
        <v>17430</v>
      </c>
      <c r="I9" s="6">
        <v>8965</v>
      </c>
    </row>
    <row r="10" spans="1:9" x14ac:dyDescent="0.25">
      <c r="A10" s="6" t="s">
        <v>337</v>
      </c>
      <c r="B10" s="6">
        <v>600</v>
      </c>
      <c r="C10" s="6">
        <v>600</v>
      </c>
      <c r="D10" s="6"/>
      <c r="E10" s="6"/>
      <c r="F10" s="6"/>
      <c r="G10" s="6">
        <v>600</v>
      </c>
      <c r="H10" s="6">
        <v>600</v>
      </c>
      <c r="I10" s="6">
        <v>300</v>
      </c>
    </row>
    <row r="11" spans="1:9" x14ac:dyDescent="0.25">
      <c r="A11" s="6" t="s">
        <v>667</v>
      </c>
      <c r="B11" s="6">
        <v>400</v>
      </c>
      <c r="C11" s="6">
        <v>400</v>
      </c>
      <c r="D11" s="6"/>
      <c r="E11" s="6"/>
      <c r="F11" s="6"/>
      <c r="G11" s="6">
        <v>400</v>
      </c>
      <c r="H11" s="6">
        <v>400</v>
      </c>
      <c r="I11" s="6">
        <v>200</v>
      </c>
    </row>
    <row r="12" spans="1:9" x14ac:dyDescent="0.25">
      <c r="A12" s="6" t="s">
        <v>236</v>
      </c>
      <c r="B12" s="6">
        <v>400</v>
      </c>
      <c r="C12" s="6">
        <v>400</v>
      </c>
      <c r="D12" s="6"/>
      <c r="E12" s="6"/>
      <c r="F12" s="6"/>
      <c r="G12" s="6">
        <v>400</v>
      </c>
      <c r="H12" s="6">
        <v>400</v>
      </c>
      <c r="I12" s="6">
        <v>200</v>
      </c>
    </row>
    <row r="13" spans="1:9" x14ac:dyDescent="0.25">
      <c r="A13" s="6" t="s">
        <v>540</v>
      </c>
      <c r="B13" s="6">
        <v>400</v>
      </c>
      <c r="C13" s="6">
        <v>400</v>
      </c>
      <c r="D13" s="6"/>
      <c r="E13" s="6"/>
      <c r="F13" s="6"/>
      <c r="G13" s="6">
        <v>400</v>
      </c>
      <c r="H13" s="6">
        <v>400</v>
      </c>
      <c r="I13" s="6">
        <v>200</v>
      </c>
    </row>
    <row r="14" spans="1:9" x14ac:dyDescent="0.25">
      <c r="A14" s="6" t="s">
        <v>401</v>
      </c>
      <c r="B14" s="6">
        <v>400</v>
      </c>
      <c r="C14" s="6">
        <v>400</v>
      </c>
      <c r="D14" s="6"/>
      <c r="E14" s="6"/>
      <c r="F14" s="6"/>
      <c r="G14" s="6">
        <v>400</v>
      </c>
      <c r="H14" s="6">
        <v>400</v>
      </c>
      <c r="I14" s="6">
        <v>200</v>
      </c>
    </row>
    <row r="15" spans="1:9" x14ac:dyDescent="0.25">
      <c r="A15" s="6" t="s">
        <v>649</v>
      </c>
      <c r="B15" s="6">
        <v>400</v>
      </c>
      <c r="C15" s="6">
        <v>400</v>
      </c>
      <c r="D15" s="6"/>
      <c r="E15" s="6"/>
      <c r="F15" s="6"/>
      <c r="G15" s="6">
        <v>400</v>
      </c>
      <c r="H15" s="6">
        <v>400</v>
      </c>
      <c r="I15" s="6">
        <v>200</v>
      </c>
    </row>
    <row r="16" spans="1:9" x14ac:dyDescent="0.25">
      <c r="A16" s="6" t="s">
        <v>616</v>
      </c>
      <c r="B16" s="6">
        <v>400</v>
      </c>
      <c r="C16" s="6">
        <v>400</v>
      </c>
      <c r="D16" s="6"/>
      <c r="E16" s="6"/>
      <c r="F16" s="6"/>
      <c r="G16" s="6">
        <v>400</v>
      </c>
      <c r="H16" s="6">
        <v>400</v>
      </c>
      <c r="I16" s="6">
        <v>200</v>
      </c>
    </row>
    <row r="17" spans="1:9" x14ac:dyDescent="0.25">
      <c r="A17" s="6" t="s">
        <v>541</v>
      </c>
      <c r="B17" s="6">
        <v>400</v>
      </c>
      <c r="C17" s="6">
        <v>400</v>
      </c>
      <c r="D17" s="6"/>
      <c r="E17" s="6"/>
      <c r="F17" s="6"/>
      <c r="G17" s="6">
        <v>400</v>
      </c>
      <c r="H17" s="6">
        <v>400</v>
      </c>
      <c r="I17" s="6">
        <v>200</v>
      </c>
    </row>
    <row r="18" spans="1:9" x14ac:dyDescent="0.25">
      <c r="A18" s="6" t="s">
        <v>522</v>
      </c>
      <c r="B18" s="6">
        <v>240</v>
      </c>
      <c r="C18" s="6">
        <v>240</v>
      </c>
      <c r="D18" s="6"/>
      <c r="E18" s="6"/>
      <c r="F18" s="6"/>
      <c r="G18" s="6">
        <v>240</v>
      </c>
      <c r="H18" s="6">
        <v>240</v>
      </c>
      <c r="I18" s="6">
        <v>120</v>
      </c>
    </row>
    <row r="19" spans="1:9" x14ac:dyDescent="0.25">
      <c r="A19" s="6" t="s">
        <v>665</v>
      </c>
      <c r="B19" s="6">
        <v>400</v>
      </c>
      <c r="C19" s="6">
        <v>400</v>
      </c>
      <c r="D19" s="6"/>
      <c r="E19" s="6"/>
      <c r="F19" s="6"/>
      <c r="G19" s="6">
        <v>400</v>
      </c>
      <c r="H19" s="6">
        <v>400</v>
      </c>
      <c r="I19" s="6">
        <v>200</v>
      </c>
    </row>
    <row r="20" spans="1:9" x14ac:dyDescent="0.25">
      <c r="A20" s="6" t="s">
        <v>539</v>
      </c>
      <c r="B20" s="6">
        <v>400</v>
      </c>
      <c r="C20" s="6">
        <v>400</v>
      </c>
      <c r="D20" s="6"/>
      <c r="E20" s="6"/>
      <c r="F20" s="6"/>
      <c r="G20" s="6">
        <v>400</v>
      </c>
      <c r="H20" s="6">
        <v>400</v>
      </c>
      <c r="I20" s="6">
        <v>200</v>
      </c>
    </row>
    <row r="21" spans="1:9" x14ac:dyDescent="0.25">
      <c r="A21" s="6" t="s">
        <v>318</v>
      </c>
      <c r="B21" s="6">
        <v>650</v>
      </c>
      <c r="C21" s="6">
        <v>650</v>
      </c>
      <c r="D21" s="6"/>
      <c r="E21" s="6"/>
      <c r="F21" s="6"/>
      <c r="G21" s="6">
        <v>650</v>
      </c>
      <c r="H21" s="6">
        <v>650</v>
      </c>
      <c r="I21" s="6">
        <v>325</v>
      </c>
    </row>
    <row r="22" spans="1:9" x14ac:dyDescent="0.25">
      <c r="A22" s="6" t="s">
        <v>521</v>
      </c>
      <c r="B22" s="6">
        <v>300</v>
      </c>
      <c r="C22" s="6">
        <v>300</v>
      </c>
      <c r="D22" s="6"/>
      <c r="E22" s="6"/>
      <c r="F22" s="6"/>
      <c r="G22" s="6">
        <v>300</v>
      </c>
      <c r="H22" s="6">
        <v>300</v>
      </c>
      <c r="I22" s="6">
        <v>150</v>
      </c>
    </row>
    <row r="23" spans="1:9" x14ac:dyDescent="0.25">
      <c r="A23" s="6" t="s">
        <v>471</v>
      </c>
      <c r="B23" s="6">
        <v>150</v>
      </c>
      <c r="C23" s="6">
        <v>150</v>
      </c>
      <c r="D23" s="6"/>
      <c r="E23" s="6"/>
      <c r="F23" s="6"/>
      <c r="G23" s="6">
        <v>150</v>
      </c>
      <c r="H23" s="6">
        <v>150</v>
      </c>
      <c r="I23" s="6">
        <v>75</v>
      </c>
    </row>
    <row r="24" spans="1:9" x14ac:dyDescent="0.25">
      <c r="A24" s="6" t="s">
        <v>150</v>
      </c>
      <c r="B24" s="6">
        <v>1170</v>
      </c>
      <c r="C24" s="6">
        <v>970</v>
      </c>
      <c r="D24" s="6">
        <v>200</v>
      </c>
      <c r="E24" s="6"/>
      <c r="F24" s="6">
        <v>80</v>
      </c>
      <c r="G24" s="6">
        <v>890</v>
      </c>
      <c r="H24" s="6">
        <v>1090</v>
      </c>
      <c r="I24" s="6">
        <v>545</v>
      </c>
    </row>
    <row r="25" spans="1:9" x14ac:dyDescent="0.25">
      <c r="A25" s="6" t="s">
        <v>184</v>
      </c>
      <c r="B25" s="6">
        <v>400</v>
      </c>
      <c r="C25" s="6">
        <v>400</v>
      </c>
      <c r="D25" s="6"/>
      <c r="E25" s="6"/>
      <c r="F25" s="6"/>
      <c r="G25" s="6">
        <v>400</v>
      </c>
      <c r="H25" s="6">
        <v>400</v>
      </c>
      <c r="I25" s="6">
        <v>200</v>
      </c>
    </row>
    <row r="26" spans="1:9" x14ac:dyDescent="0.25">
      <c r="A26" s="6" t="s">
        <v>216</v>
      </c>
      <c r="B26" s="6">
        <v>200</v>
      </c>
      <c r="C26" s="6">
        <v>200</v>
      </c>
      <c r="D26" s="6"/>
      <c r="E26" s="6"/>
      <c r="F26" s="6"/>
      <c r="G26" s="6">
        <v>200</v>
      </c>
      <c r="H26" s="6">
        <v>200</v>
      </c>
      <c r="I26" s="6">
        <v>100</v>
      </c>
    </row>
    <row r="27" spans="1:9" x14ac:dyDescent="0.25">
      <c r="A27" s="6" t="s">
        <v>364</v>
      </c>
      <c r="B27" s="6">
        <v>900</v>
      </c>
      <c r="C27" s="6">
        <v>900</v>
      </c>
      <c r="D27" s="6"/>
      <c r="E27" s="6"/>
      <c r="F27" s="6"/>
      <c r="G27" s="6">
        <v>900</v>
      </c>
      <c r="H27" s="6">
        <v>900</v>
      </c>
      <c r="I27" s="6">
        <v>450</v>
      </c>
    </row>
    <row r="28" spans="1:9" x14ac:dyDescent="0.25">
      <c r="A28" s="6" t="s">
        <v>380</v>
      </c>
      <c r="B28" s="6">
        <v>400</v>
      </c>
      <c r="C28" s="6">
        <v>0</v>
      </c>
      <c r="D28" s="6">
        <v>400</v>
      </c>
      <c r="E28" s="6"/>
      <c r="F28" s="6">
        <v>115</v>
      </c>
      <c r="G28" s="6">
        <v>-115</v>
      </c>
      <c r="H28" s="6">
        <v>285</v>
      </c>
      <c r="I28" s="6">
        <v>142.5</v>
      </c>
    </row>
    <row r="29" spans="1:9" x14ac:dyDescent="0.25">
      <c r="A29" s="6" t="s">
        <v>410</v>
      </c>
      <c r="B29" s="6">
        <v>320</v>
      </c>
      <c r="C29" s="6">
        <v>320</v>
      </c>
      <c r="D29" s="6"/>
      <c r="E29" s="6"/>
      <c r="F29" s="6"/>
      <c r="G29" s="6">
        <v>320</v>
      </c>
      <c r="H29" s="6">
        <v>320</v>
      </c>
      <c r="I29" s="6">
        <v>160</v>
      </c>
    </row>
    <row r="30" spans="1:9" x14ac:dyDescent="0.25">
      <c r="A30" s="6" t="s">
        <v>450</v>
      </c>
      <c r="B30" s="6">
        <v>1000</v>
      </c>
      <c r="C30" s="6">
        <v>1000</v>
      </c>
      <c r="D30" s="6"/>
      <c r="E30" s="6"/>
      <c r="F30" s="6"/>
      <c r="G30" s="6">
        <v>1000</v>
      </c>
      <c r="H30" s="6">
        <v>1000</v>
      </c>
      <c r="I30" s="6">
        <v>500</v>
      </c>
    </row>
    <row r="31" spans="1:9" x14ac:dyDescent="0.25">
      <c r="A31" s="6" t="s">
        <v>451</v>
      </c>
      <c r="B31" s="6">
        <v>400</v>
      </c>
      <c r="C31" s="6">
        <v>400</v>
      </c>
      <c r="D31" s="6"/>
      <c r="E31" s="6"/>
      <c r="F31" s="6"/>
      <c r="G31" s="6">
        <v>400</v>
      </c>
      <c r="H31" s="6">
        <v>400</v>
      </c>
      <c r="I31" s="6">
        <v>200</v>
      </c>
    </row>
    <row r="32" spans="1:9" x14ac:dyDescent="0.25">
      <c r="A32" s="6" t="s">
        <v>452</v>
      </c>
      <c r="B32" s="6">
        <v>400</v>
      </c>
      <c r="C32" s="6">
        <v>400</v>
      </c>
      <c r="D32" s="6"/>
      <c r="E32" s="6"/>
      <c r="F32" s="6"/>
      <c r="G32" s="6">
        <v>400</v>
      </c>
      <c r="H32" s="6">
        <v>400</v>
      </c>
      <c r="I32" s="6">
        <v>200</v>
      </c>
    </row>
    <row r="33" spans="1:9" x14ac:dyDescent="0.25">
      <c r="A33" s="6" t="s">
        <v>469</v>
      </c>
      <c r="B33" s="6">
        <v>400</v>
      </c>
      <c r="C33" s="6">
        <v>400</v>
      </c>
      <c r="D33" s="6"/>
      <c r="E33" s="6"/>
      <c r="F33" s="6">
        <v>115</v>
      </c>
      <c r="G33" s="6">
        <v>285</v>
      </c>
      <c r="H33" s="6">
        <v>285</v>
      </c>
      <c r="I33" s="6">
        <v>142.5</v>
      </c>
    </row>
    <row r="34" spans="1:9" x14ac:dyDescent="0.25">
      <c r="A34" s="6" t="s">
        <v>470</v>
      </c>
      <c r="B34" s="6">
        <v>240</v>
      </c>
      <c r="C34" s="6">
        <v>240</v>
      </c>
      <c r="D34" s="6"/>
      <c r="E34" s="6"/>
      <c r="F34" s="6"/>
      <c r="G34" s="6">
        <v>240</v>
      </c>
      <c r="H34" s="6">
        <v>240</v>
      </c>
      <c r="I34" s="6">
        <v>120</v>
      </c>
    </row>
    <row r="35" spans="1:9" x14ac:dyDescent="0.25">
      <c r="A35" s="6" t="s">
        <v>484</v>
      </c>
      <c r="B35" s="6">
        <v>1000</v>
      </c>
      <c r="C35" s="6">
        <v>1000</v>
      </c>
      <c r="D35" s="6"/>
      <c r="E35" s="6"/>
      <c r="F35" s="6"/>
      <c r="G35" s="6">
        <v>1000</v>
      </c>
      <c r="H35" s="6">
        <v>1000</v>
      </c>
      <c r="I35" s="6">
        <v>500</v>
      </c>
    </row>
    <row r="36" spans="1:9" x14ac:dyDescent="0.25">
      <c r="A36" s="6" t="s">
        <v>485</v>
      </c>
      <c r="B36" s="6">
        <v>400</v>
      </c>
      <c r="C36" s="6">
        <v>400</v>
      </c>
      <c r="D36" s="6"/>
      <c r="E36" s="6"/>
      <c r="F36" s="6"/>
      <c r="G36" s="6">
        <v>400</v>
      </c>
      <c r="H36" s="6">
        <v>400</v>
      </c>
      <c r="I36" s="6">
        <v>200</v>
      </c>
    </row>
    <row r="37" spans="1:9" x14ac:dyDescent="0.25">
      <c r="A37" s="6" t="s">
        <v>498</v>
      </c>
      <c r="B37" s="6">
        <v>400</v>
      </c>
      <c r="C37" s="6">
        <v>400</v>
      </c>
      <c r="D37" s="6"/>
      <c r="E37" s="6"/>
      <c r="F37" s="6"/>
      <c r="G37" s="6">
        <v>400</v>
      </c>
      <c r="H37" s="6">
        <v>400</v>
      </c>
      <c r="I37" s="6">
        <v>200</v>
      </c>
    </row>
    <row r="38" spans="1:9" x14ac:dyDescent="0.25">
      <c r="A38" s="6" t="s">
        <v>499</v>
      </c>
      <c r="B38" s="6">
        <v>400</v>
      </c>
      <c r="C38" s="6">
        <v>400</v>
      </c>
      <c r="D38" s="6"/>
      <c r="E38" s="6"/>
      <c r="F38" s="6"/>
      <c r="G38" s="6">
        <v>400</v>
      </c>
      <c r="H38" s="6">
        <v>400</v>
      </c>
      <c r="I38" s="6">
        <v>200</v>
      </c>
    </row>
    <row r="39" spans="1:9" x14ac:dyDescent="0.25">
      <c r="A39" s="6" t="s">
        <v>538</v>
      </c>
      <c r="B39" s="6">
        <v>400</v>
      </c>
      <c r="C39" s="6">
        <v>400</v>
      </c>
      <c r="D39" s="6"/>
      <c r="E39" s="6"/>
      <c r="F39" s="6">
        <v>115</v>
      </c>
      <c r="G39" s="6">
        <v>285</v>
      </c>
      <c r="H39" s="6">
        <v>285</v>
      </c>
      <c r="I39" s="6">
        <v>142.5</v>
      </c>
    </row>
    <row r="40" spans="1:9" x14ac:dyDescent="0.25">
      <c r="A40" s="6" t="s">
        <v>549</v>
      </c>
      <c r="B40" s="6">
        <v>470</v>
      </c>
      <c r="C40" s="6">
        <v>470</v>
      </c>
      <c r="D40" s="6"/>
      <c r="E40" s="6"/>
      <c r="F40" s="6"/>
      <c r="G40" s="6">
        <v>470</v>
      </c>
      <c r="H40" s="6">
        <v>470</v>
      </c>
      <c r="I40" s="6">
        <v>235</v>
      </c>
    </row>
    <row r="41" spans="1:9" x14ac:dyDescent="0.25">
      <c r="A41" s="6" t="s">
        <v>557</v>
      </c>
      <c r="B41" s="6">
        <v>500</v>
      </c>
      <c r="C41" s="6">
        <v>500</v>
      </c>
      <c r="D41" s="6"/>
      <c r="E41" s="6"/>
      <c r="F41" s="6"/>
      <c r="G41" s="6">
        <v>500</v>
      </c>
      <c r="H41" s="6">
        <v>500</v>
      </c>
      <c r="I41" s="6">
        <v>250</v>
      </c>
    </row>
    <row r="42" spans="1:9" x14ac:dyDescent="0.25">
      <c r="A42" s="6" t="s">
        <v>558</v>
      </c>
      <c r="B42" s="6">
        <v>400</v>
      </c>
      <c r="C42" s="6">
        <v>400</v>
      </c>
      <c r="D42" s="6"/>
      <c r="E42" s="6"/>
      <c r="F42" s="6"/>
      <c r="G42" s="6">
        <v>400</v>
      </c>
      <c r="H42" s="6">
        <v>400</v>
      </c>
      <c r="I42" s="6">
        <v>200</v>
      </c>
    </row>
    <row r="43" spans="1:9" x14ac:dyDescent="0.25">
      <c r="A43" s="6" t="s">
        <v>559</v>
      </c>
      <c r="B43" s="6">
        <v>200</v>
      </c>
      <c r="C43" s="6">
        <v>200</v>
      </c>
      <c r="D43" s="6"/>
      <c r="E43" s="6"/>
      <c r="F43" s="6"/>
      <c r="G43" s="6">
        <v>200</v>
      </c>
      <c r="H43" s="6">
        <v>200</v>
      </c>
      <c r="I43" s="6">
        <v>100</v>
      </c>
    </row>
    <row r="44" spans="1:9" x14ac:dyDescent="0.25">
      <c r="A44" s="6" t="s">
        <v>617</v>
      </c>
      <c r="B44" s="6">
        <v>680</v>
      </c>
      <c r="C44" s="6">
        <v>680</v>
      </c>
      <c r="D44" s="6"/>
      <c r="E44" s="6"/>
      <c r="F44" s="6"/>
      <c r="G44" s="6">
        <v>680</v>
      </c>
      <c r="H44" s="6">
        <v>680</v>
      </c>
      <c r="I44" s="6">
        <v>340</v>
      </c>
    </row>
    <row r="45" spans="1:9" x14ac:dyDescent="0.25">
      <c r="A45" s="6" t="s">
        <v>630</v>
      </c>
      <c r="B45" s="6">
        <v>650</v>
      </c>
      <c r="C45" s="6">
        <v>650</v>
      </c>
      <c r="D45" s="6"/>
      <c r="E45" s="6"/>
      <c r="F45" s="6">
        <v>115</v>
      </c>
      <c r="G45" s="6">
        <v>535</v>
      </c>
      <c r="H45" s="6">
        <v>535</v>
      </c>
      <c r="I45" s="6">
        <v>267.5</v>
      </c>
    </row>
    <row r="46" spans="1:9" x14ac:dyDescent="0.25">
      <c r="A46" s="6" t="s">
        <v>631</v>
      </c>
      <c r="B46" s="6">
        <v>400</v>
      </c>
      <c r="C46" s="6">
        <v>400</v>
      </c>
      <c r="D46" s="6"/>
      <c r="E46" s="6"/>
      <c r="F46" s="6"/>
      <c r="G46" s="6">
        <v>400</v>
      </c>
      <c r="H46" s="6">
        <v>400</v>
      </c>
      <c r="I46" s="6">
        <v>200</v>
      </c>
    </row>
    <row r="47" spans="1:9" x14ac:dyDescent="0.25">
      <c r="A47" s="6" t="s">
        <v>648</v>
      </c>
      <c r="B47" s="6">
        <v>800</v>
      </c>
      <c r="C47" s="6">
        <v>800</v>
      </c>
      <c r="D47" s="6"/>
      <c r="E47" s="6">
        <v>500</v>
      </c>
      <c r="F47" s="6"/>
      <c r="G47" s="6">
        <v>300</v>
      </c>
      <c r="H47" s="6">
        <v>300</v>
      </c>
      <c r="I47" s="6">
        <v>400</v>
      </c>
    </row>
    <row r="48" spans="1:9" x14ac:dyDescent="0.25">
      <c r="A48" s="6" t="s">
        <v>668</v>
      </c>
      <c r="B48" s="6">
        <v>400</v>
      </c>
      <c r="C48" s="6">
        <v>400</v>
      </c>
      <c r="D48" s="6"/>
      <c r="E48" s="6"/>
      <c r="F48" s="6"/>
      <c r="G48" s="6">
        <v>400</v>
      </c>
      <c r="H48" s="6">
        <v>400</v>
      </c>
      <c r="I48" s="6">
        <v>200</v>
      </c>
    </row>
    <row r="49" spans="1:9" x14ac:dyDescent="0.25">
      <c r="A49" s="6"/>
      <c r="B49" s="6"/>
      <c r="C49" s="6"/>
      <c r="D49" s="6"/>
      <c r="E49" s="6"/>
      <c r="F49" s="6"/>
      <c r="G49" s="6"/>
      <c r="H49" s="6"/>
      <c r="I49" s="6"/>
    </row>
    <row r="50" spans="1:9" ht="18.75" x14ac:dyDescent="0.25">
      <c r="A50" s="33" t="s">
        <v>93</v>
      </c>
      <c r="B50" s="6"/>
      <c r="C50" s="6">
        <v>0</v>
      </c>
      <c r="D50" s="6"/>
      <c r="E50" s="6"/>
      <c r="F50" s="6"/>
      <c r="G50" s="6">
        <v>0</v>
      </c>
      <c r="H50" s="6">
        <v>0</v>
      </c>
      <c r="I50" s="6" t="e">
        <v>#N/A</v>
      </c>
    </row>
    <row r="51" spans="1:9" x14ac:dyDescent="0.25">
      <c r="A51" s="6" t="s">
        <v>93</v>
      </c>
      <c r="B51" s="6"/>
      <c r="C51" s="6">
        <v>0</v>
      </c>
      <c r="D51" s="6"/>
      <c r="E51" s="6"/>
      <c r="F51" s="6"/>
      <c r="G51" s="6">
        <v>0</v>
      </c>
      <c r="H51" s="6">
        <v>0</v>
      </c>
      <c r="I51" s="6" t="e">
        <v>#N/A</v>
      </c>
    </row>
    <row r="52" spans="1:9" x14ac:dyDescent="0.25">
      <c r="A52" s="6"/>
      <c r="B52" s="6"/>
      <c r="C52" s="6"/>
      <c r="D52" s="6"/>
      <c r="E52" s="6"/>
      <c r="F52" s="6"/>
      <c r="G52" s="6"/>
      <c r="H52" s="6"/>
      <c r="I52" s="6"/>
    </row>
    <row r="53" spans="1:9" ht="18.75" x14ac:dyDescent="0.25">
      <c r="A53" s="33" t="s">
        <v>12</v>
      </c>
      <c r="B53" s="6">
        <v>28320</v>
      </c>
      <c r="C53" s="6">
        <v>25960</v>
      </c>
      <c r="D53" s="6">
        <v>2360</v>
      </c>
      <c r="E53" s="6"/>
      <c r="F53" s="6">
        <v>10040</v>
      </c>
      <c r="G53" s="6">
        <v>15920</v>
      </c>
      <c r="H53" s="6">
        <v>18280</v>
      </c>
      <c r="I53" s="6">
        <v>9140</v>
      </c>
    </row>
    <row r="54" spans="1:9" x14ac:dyDescent="0.25">
      <c r="A54" s="6" t="s">
        <v>244</v>
      </c>
      <c r="B54" s="6">
        <v>700</v>
      </c>
      <c r="C54" s="6">
        <v>700</v>
      </c>
      <c r="D54" s="6"/>
      <c r="E54" s="6"/>
      <c r="F54" s="6">
        <v>350</v>
      </c>
      <c r="G54" s="6">
        <v>350</v>
      </c>
      <c r="H54" s="6">
        <v>350</v>
      </c>
      <c r="I54" s="6">
        <v>175</v>
      </c>
    </row>
    <row r="55" spans="1:9" x14ac:dyDescent="0.25">
      <c r="A55" s="6" t="s">
        <v>607</v>
      </c>
      <c r="B55" s="6">
        <v>500</v>
      </c>
      <c r="C55" s="6">
        <v>500</v>
      </c>
      <c r="D55" s="6"/>
      <c r="E55" s="6"/>
      <c r="F55" s="6">
        <v>140</v>
      </c>
      <c r="G55" s="6">
        <v>360</v>
      </c>
      <c r="H55" s="6">
        <v>360</v>
      </c>
      <c r="I55" s="6">
        <v>180</v>
      </c>
    </row>
    <row r="56" spans="1:9" x14ac:dyDescent="0.25">
      <c r="A56" s="6" t="s">
        <v>206</v>
      </c>
      <c r="B56" s="6">
        <v>100</v>
      </c>
      <c r="C56" s="6">
        <v>100</v>
      </c>
      <c r="D56" s="6"/>
      <c r="E56" s="6"/>
      <c r="F56" s="6"/>
      <c r="G56" s="6">
        <v>100</v>
      </c>
      <c r="H56" s="6">
        <v>100</v>
      </c>
      <c r="I56" s="6">
        <v>50</v>
      </c>
    </row>
    <row r="57" spans="1:9" x14ac:dyDescent="0.25">
      <c r="A57" s="6" t="s">
        <v>422</v>
      </c>
      <c r="B57" s="6">
        <v>100</v>
      </c>
      <c r="C57" s="6">
        <v>100</v>
      </c>
      <c r="D57" s="6"/>
      <c r="E57" s="6"/>
      <c r="F57" s="6"/>
      <c r="G57" s="6">
        <v>100</v>
      </c>
      <c r="H57" s="6">
        <v>100</v>
      </c>
      <c r="I57" s="6">
        <v>50</v>
      </c>
    </row>
    <row r="58" spans="1:9" x14ac:dyDescent="0.25">
      <c r="A58" s="6" t="s">
        <v>660</v>
      </c>
      <c r="B58" s="6">
        <v>100</v>
      </c>
      <c r="C58" s="6">
        <v>100</v>
      </c>
      <c r="D58" s="6"/>
      <c r="E58" s="6"/>
      <c r="F58" s="6"/>
      <c r="G58" s="6">
        <v>100</v>
      </c>
      <c r="H58" s="6">
        <v>100</v>
      </c>
      <c r="I58" s="6">
        <v>50</v>
      </c>
    </row>
    <row r="59" spans="1:9" x14ac:dyDescent="0.25">
      <c r="A59" s="6" t="s">
        <v>420</v>
      </c>
      <c r="B59" s="6">
        <v>100</v>
      </c>
      <c r="C59" s="6">
        <v>100</v>
      </c>
      <c r="D59" s="6"/>
      <c r="E59" s="6"/>
      <c r="F59" s="6"/>
      <c r="G59" s="6">
        <v>100</v>
      </c>
      <c r="H59" s="6">
        <v>100</v>
      </c>
      <c r="I59" s="6">
        <v>50</v>
      </c>
    </row>
    <row r="60" spans="1:9" x14ac:dyDescent="0.25">
      <c r="A60" s="6" t="s">
        <v>517</v>
      </c>
      <c r="B60" s="6">
        <v>100</v>
      </c>
      <c r="C60" s="6">
        <v>100</v>
      </c>
      <c r="D60" s="6"/>
      <c r="E60" s="6"/>
      <c r="F60" s="6"/>
      <c r="G60" s="6">
        <v>100</v>
      </c>
      <c r="H60" s="6">
        <v>100</v>
      </c>
      <c r="I60" s="6">
        <v>50</v>
      </c>
    </row>
    <row r="61" spans="1:9" x14ac:dyDescent="0.25">
      <c r="A61" s="6" t="s">
        <v>240</v>
      </c>
      <c r="B61" s="6">
        <v>100</v>
      </c>
      <c r="C61" s="6">
        <v>100</v>
      </c>
      <c r="D61" s="6"/>
      <c r="E61" s="6"/>
      <c r="F61" s="6"/>
      <c r="G61" s="6">
        <v>100</v>
      </c>
      <c r="H61" s="6">
        <v>100</v>
      </c>
      <c r="I61" s="6">
        <v>50</v>
      </c>
    </row>
    <row r="62" spans="1:9" x14ac:dyDescent="0.25">
      <c r="A62" s="6" t="s">
        <v>242</v>
      </c>
      <c r="B62" s="6">
        <v>600</v>
      </c>
      <c r="C62" s="6">
        <v>600</v>
      </c>
      <c r="D62" s="6"/>
      <c r="E62" s="6"/>
      <c r="F62" s="6">
        <v>350</v>
      </c>
      <c r="G62" s="6">
        <v>250</v>
      </c>
      <c r="H62" s="6">
        <v>250</v>
      </c>
      <c r="I62" s="6">
        <v>125</v>
      </c>
    </row>
    <row r="63" spans="1:9" x14ac:dyDescent="0.25">
      <c r="A63" s="6" t="s">
        <v>658</v>
      </c>
      <c r="B63" s="6">
        <v>600</v>
      </c>
      <c r="C63" s="6">
        <v>600</v>
      </c>
      <c r="D63" s="6"/>
      <c r="E63" s="6"/>
      <c r="F63" s="6">
        <v>350</v>
      </c>
      <c r="G63" s="6">
        <v>250</v>
      </c>
      <c r="H63" s="6">
        <v>250</v>
      </c>
      <c r="I63" s="6">
        <v>125</v>
      </c>
    </row>
    <row r="64" spans="1:9" x14ac:dyDescent="0.25">
      <c r="A64" s="6" t="s">
        <v>205</v>
      </c>
      <c r="B64" s="6">
        <v>500</v>
      </c>
      <c r="C64" s="6">
        <v>500</v>
      </c>
      <c r="D64" s="6"/>
      <c r="E64" s="6"/>
      <c r="F64" s="6"/>
      <c r="G64" s="6">
        <v>500</v>
      </c>
      <c r="H64" s="6">
        <v>500</v>
      </c>
      <c r="I64" s="6">
        <v>250</v>
      </c>
    </row>
    <row r="65" spans="1:9" x14ac:dyDescent="0.25">
      <c r="A65" s="6" t="s">
        <v>625</v>
      </c>
      <c r="B65" s="6">
        <v>100</v>
      </c>
      <c r="C65" s="6">
        <v>100</v>
      </c>
      <c r="D65" s="6"/>
      <c r="E65" s="6"/>
      <c r="F65" s="6"/>
      <c r="G65" s="6">
        <v>100</v>
      </c>
      <c r="H65" s="6">
        <v>100</v>
      </c>
      <c r="I65" s="6">
        <v>50</v>
      </c>
    </row>
    <row r="66" spans="1:9" x14ac:dyDescent="0.25">
      <c r="A66" s="6" t="s">
        <v>210</v>
      </c>
      <c r="B66" s="6">
        <v>100</v>
      </c>
      <c r="C66" s="6">
        <v>100</v>
      </c>
      <c r="D66" s="6"/>
      <c r="E66" s="6"/>
      <c r="F66" s="6"/>
      <c r="G66" s="6">
        <v>100</v>
      </c>
      <c r="H66" s="6">
        <v>100</v>
      </c>
      <c r="I66" s="6">
        <v>50</v>
      </c>
    </row>
    <row r="67" spans="1:9" x14ac:dyDescent="0.25">
      <c r="A67" s="6" t="s">
        <v>659</v>
      </c>
      <c r="B67" s="6">
        <v>600</v>
      </c>
      <c r="C67" s="6">
        <v>600</v>
      </c>
      <c r="D67" s="6"/>
      <c r="E67" s="6"/>
      <c r="F67" s="6"/>
      <c r="G67" s="6">
        <v>600</v>
      </c>
      <c r="H67" s="6">
        <v>600</v>
      </c>
      <c r="I67" s="6">
        <v>300</v>
      </c>
    </row>
    <row r="68" spans="1:9" x14ac:dyDescent="0.25">
      <c r="A68" s="6" t="s">
        <v>204</v>
      </c>
      <c r="B68" s="6">
        <v>500</v>
      </c>
      <c r="C68" s="6">
        <v>500</v>
      </c>
      <c r="D68" s="6"/>
      <c r="E68" s="6"/>
      <c r="F68" s="6"/>
      <c r="G68" s="6">
        <v>500</v>
      </c>
      <c r="H68" s="6">
        <v>500</v>
      </c>
      <c r="I68" s="6">
        <v>250</v>
      </c>
    </row>
    <row r="69" spans="1:9" x14ac:dyDescent="0.25">
      <c r="A69" s="6" t="s">
        <v>207</v>
      </c>
      <c r="B69" s="6">
        <v>100</v>
      </c>
      <c r="C69" s="6">
        <v>100</v>
      </c>
      <c r="D69" s="6"/>
      <c r="E69" s="6"/>
      <c r="F69" s="6"/>
      <c r="G69" s="6">
        <v>100</v>
      </c>
      <c r="H69" s="6">
        <v>100</v>
      </c>
      <c r="I69" s="6">
        <v>50</v>
      </c>
    </row>
    <row r="70" spans="1:9" x14ac:dyDescent="0.25">
      <c r="A70" s="6" t="s">
        <v>208</v>
      </c>
      <c r="B70" s="6">
        <v>600</v>
      </c>
      <c r="C70" s="6">
        <v>600</v>
      </c>
      <c r="D70" s="6"/>
      <c r="E70" s="6"/>
      <c r="F70" s="6"/>
      <c r="G70" s="6">
        <v>600</v>
      </c>
      <c r="H70" s="6">
        <v>600</v>
      </c>
      <c r="I70" s="6">
        <v>300</v>
      </c>
    </row>
    <row r="71" spans="1:9" x14ac:dyDescent="0.25">
      <c r="A71" s="6" t="s">
        <v>209</v>
      </c>
      <c r="B71" s="6">
        <v>600</v>
      </c>
      <c r="C71" s="6">
        <v>600</v>
      </c>
      <c r="D71" s="6"/>
      <c r="E71" s="6"/>
      <c r="F71" s="6">
        <v>100</v>
      </c>
      <c r="G71" s="6">
        <v>500</v>
      </c>
      <c r="H71" s="6">
        <v>500</v>
      </c>
      <c r="I71" s="6">
        <v>250</v>
      </c>
    </row>
    <row r="72" spans="1:9" x14ac:dyDescent="0.25">
      <c r="A72" s="6" t="s">
        <v>211</v>
      </c>
      <c r="B72" s="6">
        <v>100</v>
      </c>
      <c r="C72" s="6">
        <v>100</v>
      </c>
      <c r="D72" s="6"/>
      <c r="E72" s="6"/>
      <c r="F72" s="6"/>
      <c r="G72" s="6">
        <v>100</v>
      </c>
      <c r="H72" s="6">
        <v>100</v>
      </c>
      <c r="I72" s="6">
        <v>50</v>
      </c>
    </row>
    <row r="73" spans="1:9" x14ac:dyDescent="0.25">
      <c r="A73" s="6" t="s">
        <v>212</v>
      </c>
      <c r="B73" s="6">
        <v>600</v>
      </c>
      <c r="C73" s="6">
        <v>600</v>
      </c>
      <c r="D73" s="6"/>
      <c r="E73" s="6"/>
      <c r="F73" s="6"/>
      <c r="G73" s="6">
        <v>600</v>
      </c>
      <c r="H73" s="6">
        <v>600</v>
      </c>
      <c r="I73" s="6">
        <v>300</v>
      </c>
    </row>
    <row r="74" spans="1:9" x14ac:dyDescent="0.25">
      <c r="A74" s="6" t="s">
        <v>213</v>
      </c>
      <c r="B74" s="6">
        <v>1500</v>
      </c>
      <c r="C74" s="6">
        <v>0</v>
      </c>
      <c r="D74" s="6">
        <v>1500</v>
      </c>
      <c r="E74" s="6"/>
      <c r="F74" s="6"/>
      <c r="G74" s="6">
        <v>0</v>
      </c>
      <c r="H74" s="6">
        <v>1500</v>
      </c>
      <c r="I74" s="6">
        <v>750</v>
      </c>
    </row>
    <row r="75" spans="1:9" x14ac:dyDescent="0.25">
      <c r="A75" s="6" t="s">
        <v>241</v>
      </c>
      <c r="B75" s="6">
        <v>100</v>
      </c>
      <c r="C75" s="6">
        <v>100</v>
      </c>
      <c r="D75" s="6"/>
      <c r="E75" s="6"/>
      <c r="F75" s="6"/>
      <c r="G75" s="6">
        <v>100</v>
      </c>
      <c r="H75" s="6">
        <v>100</v>
      </c>
      <c r="I75" s="6">
        <v>50</v>
      </c>
    </row>
    <row r="76" spans="1:9" x14ac:dyDescent="0.25">
      <c r="A76" s="6" t="s">
        <v>243</v>
      </c>
      <c r="B76" s="6">
        <v>500</v>
      </c>
      <c r="C76" s="6">
        <v>500</v>
      </c>
      <c r="D76" s="6"/>
      <c r="E76" s="6"/>
      <c r="F76" s="6">
        <v>350</v>
      </c>
      <c r="G76" s="6">
        <v>150</v>
      </c>
      <c r="H76" s="6">
        <v>150</v>
      </c>
      <c r="I76" s="6">
        <v>75</v>
      </c>
    </row>
    <row r="77" spans="1:9" x14ac:dyDescent="0.25">
      <c r="A77" s="6" t="s">
        <v>281</v>
      </c>
      <c r="B77" s="6">
        <v>600</v>
      </c>
      <c r="C77" s="6">
        <v>600</v>
      </c>
      <c r="D77" s="6"/>
      <c r="E77" s="6"/>
      <c r="F77" s="6">
        <v>350</v>
      </c>
      <c r="G77" s="6">
        <v>250</v>
      </c>
      <c r="H77" s="6">
        <v>250</v>
      </c>
      <c r="I77" s="6">
        <v>125</v>
      </c>
    </row>
    <row r="78" spans="1:9" x14ac:dyDescent="0.25">
      <c r="A78" s="6" t="s">
        <v>282</v>
      </c>
      <c r="B78" s="6">
        <v>500</v>
      </c>
      <c r="C78" s="6">
        <v>500</v>
      </c>
      <c r="D78" s="6"/>
      <c r="E78" s="6"/>
      <c r="F78" s="6"/>
      <c r="G78" s="6">
        <v>500</v>
      </c>
      <c r="H78" s="6">
        <v>500</v>
      </c>
      <c r="I78" s="6">
        <v>250</v>
      </c>
    </row>
    <row r="79" spans="1:9" x14ac:dyDescent="0.25">
      <c r="A79" s="6" t="s">
        <v>326</v>
      </c>
      <c r="B79" s="6">
        <v>500</v>
      </c>
      <c r="C79" s="6">
        <v>500</v>
      </c>
      <c r="D79" s="6"/>
      <c r="E79" s="6"/>
      <c r="F79" s="6"/>
      <c r="G79" s="6">
        <v>500</v>
      </c>
      <c r="H79" s="6">
        <v>500</v>
      </c>
      <c r="I79" s="6">
        <v>250</v>
      </c>
    </row>
    <row r="80" spans="1:9" x14ac:dyDescent="0.25">
      <c r="A80" s="6" t="s">
        <v>327</v>
      </c>
      <c r="B80" s="6">
        <v>500</v>
      </c>
      <c r="C80" s="6">
        <v>500</v>
      </c>
      <c r="D80" s="6"/>
      <c r="E80" s="6"/>
      <c r="F80" s="6"/>
      <c r="G80" s="6">
        <v>500</v>
      </c>
      <c r="H80" s="6">
        <v>500</v>
      </c>
      <c r="I80" s="6">
        <v>250</v>
      </c>
    </row>
    <row r="81" spans="1:9" x14ac:dyDescent="0.25">
      <c r="A81" s="6" t="s">
        <v>328</v>
      </c>
      <c r="B81" s="6">
        <v>500</v>
      </c>
      <c r="C81" s="6">
        <v>500</v>
      </c>
      <c r="D81" s="6"/>
      <c r="E81" s="6"/>
      <c r="F81" s="6">
        <v>140</v>
      </c>
      <c r="G81" s="6">
        <v>360</v>
      </c>
      <c r="H81" s="6">
        <v>360</v>
      </c>
      <c r="I81" s="6">
        <v>180</v>
      </c>
    </row>
    <row r="82" spans="1:9" x14ac:dyDescent="0.25">
      <c r="A82" s="6" t="s">
        <v>329</v>
      </c>
      <c r="B82" s="6">
        <v>500</v>
      </c>
      <c r="C82" s="6">
        <v>500</v>
      </c>
      <c r="D82" s="6"/>
      <c r="E82" s="6"/>
      <c r="F82" s="6"/>
      <c r="G82" s="6">
        <v>500</v>
      </c>
      <c r="H82" s="6">
        <v>500</v>
      </c>
      <c r="I82" s="6">
        <v>250</v>
      </c>
    </row>
    <row r="83" spans="1:9" x14ac:dyDescent="0.25">
      <c r="A83" s="6" t="s">
        <v>330</v>
      </c>
      <c r="B83" s="6">
        <v>500</v>
      </c>
      <c r="C83" s="6">
        <v>500</v>
      </c>
      <c r="D83" s="6"/>
      <c r="E83" s="6"/>
      <c r="F83" s="6">
        <v>350</v>
      </c>
      <c r="G83" s="6">
        <v>150</v>
      </c>
      <c r="H83" s="6">
        <v>150</v>
      </c>
      <c r="I83" s="6">
        <v>75</v>
      </c>
    </row>
    <row r="84" spans="1:9" x14ac:dyDescent="0.25">
      <c r="A84" s="6" t="s">
        <v>331</v>
      </c>
      <c r="B84" s="6">
        <v>500</v>
      </c>
      <c r="C84" s="6">
        <v>500</v>
      </c>
      <c r="D84" s="6"/>
      <c r="E84" s="6"/>
      <c r="F84" s="6">
        <v>350</v>
      </c>
      <c r="G84" s="6">
        <v>150</v>
      </c>
      <c r="H84" s="6">
        <v>150</v>
      </c>
      <c r="I84" s="6">
        <v>75</v>
      </c>
    </row>
    <row r="85" spans="1:9" x14ac:dyDescent="0.25">
      <c r="A85" s="6" t="s">
        <v>341</v>
      </c>
      <c r="B85" s="6">
        <v>500</v>
      </c>
      <c r="C85" s="6">
        <v>500</v>
      </c>
      <c r="D85" s="6"/>
      <c r="E85" s="6"/>
      <c r="F85" s="6">
        <v>350</v>
      </c>
      <c r="G85" s="6">
        <v>150</v>
      </c>
      <c r="H85" s="6">
        <v>150</v>
      </c>
      <c r="I85" s="6">
        <v>75</v>
      </c>
    </row>
    <row r="86" spans="1:9" x14ac:dyDescent="0.25">
      <c r="A86" s="6" t="s">
        <v>342</v>
      </c>
      <c r="B86" s="6">
        <v>500</v>
      </c>
      <c r="C86" s="6">
        <v>500</v>
      </c>
      <c r="D86" s="6"/>
      <c r="E86" s="6"/>
      <c r="F86" s="6"/>
      <c r="G86" s="6">
        <v>500</v>
      </c>
      <c r="H86" s="6">
        <v>500</v>
      </c>
      <c r="I86" s="6">
        <v>250</v>
      </c>
    </row>
    <row r="87" spans="1:9" x14ac:dyDescent="0.25">
      <c r="A87" s="6" t="s">
        <v>372</v>
      </c>
      <c r="B87" s="6">
        <v>260</v>
      </c>
      <c r="C87" s="6">
        <v>260</v>
      </c>
      <c r="D87" s="6"/>
      <c r="E87" s="6"/>
      <c r="F87" s="6"/>
      <c r="G87" s="6">
        <v>260</v>
      </c>
      <c r="H87" s="6">
        <v>260</v>
      </c>
      <c r="I87" s="6">
        <v>130</v>
      </c>
    </row>
    <row r="88" spans="1:9" x14ac:dyDescent="0.25">
      <c r="A88" s="6" t="s">
        <v>373</v>
      </c>
      <c r="B88" s="6">
        <v>500</v>
      </c>
      <c r="C88" s="6">
        <v>500</v>
      </c>
      <c r="D88" s="6"/>
      <c r="E88" s="6"/>
      <c r="F88" s="6">
        <v>350</v>
      </c>
      <c r="G88" s="6">
        <v>150</v>
      </c>
      <c r="H88" s="6">
        <v>150</v>
      </c>
      <c r="I88" s="6">
        <v>75</v>
      </c>
    </row>
    <row r="89" spans="1:9" x14ac:dyDescent="0.25">
      <c r="A89" s="6" t="s">
        <v>374</v>
      </c>
      <c r="B89" s="6">
        <v>500</v>
      </c>
      <c r="C89" s="6">
        <v>500</v>
      </c>
      <c r="D89" s="6"/>
      <c r="E89" s="6"/>
      <c r="F89" s="6">
        <v>350</v>
      </c>
      <c r="G89" s="6">
        <v>150</v>
      </c>
      <c r="H89" s="6">
        <v>150</v>
      </c>
      <c r="I89" s="6">
        <v>75</v>
      </c>
    </row>
    <row r="90" spans="1:9" x14ac:dyDescent="0.25">
      <c r="A90" s="6" t="s">
        <v>375</v>
      </c>
      <c r="B90" s="6">
        <v>600</v>
      </c>
      <c r="C90" s="6">
        <v>600</v>
      </c>
      <c r="D90" s="6"/>
      <c r="E90" s="6"/>
      <c r="F90" s="6">
        <v>350</v>
      </c>
      <c r="G90" s="6">
        <v>250</v>
      </c>
      <c r="H90" s="6">
        <v>250</v>
      </c>
      <c r="I90" s="6">
        <v>125</v>
      </c>
    </row>
    <row r="91" spans="1:9" x14ac:dyDescent="0.25">
      <c r="A91" s="6" t="s">
        <v>376</v>
      </c>
      <c r="B91" s="6">
        <v>500</v>
      </c>
      <c r="C91" s="6">
        <v>500</v>
      </c>
      <c r="D91" s="6"/>
      <c r="E91" s="6"/>
      <c r="F91" s="6">
        <v>350</v>
      </c>
      <c r="G91" s="6">
        <v>150</v>
      </c>
      <c r="H91" s="6">
        <v>150</v>
      </c>
      <c r="I91" s="6">
        <v>75</v>
      </c>
    </row>
    <row r="92" spans="1:9" x14ac:dyDescent="0.25">
      <c r="A92" s="6" t="s">
        <v>416</v>
      </c>
      <c r="B92" s="6">
        <v>500</v>
      </c>
      <c r="C92" s="6">
        <v>500</v>
      </c>
      <c r="D92" s="6"/>
      <c r="E92" s="6"/>
      <c r="F92" s="6">
        <v>350</v>
      </c>
      <c r="G92" s="6">
        <v>150</v>
      </c>
      <c r="H92" s="6">
        <v>150</v>
      </c>
      <c r="I92" s="6">
        <v>75</v>
      </c>
    </row>
    <row r="93" spans="1:9" x14ac:dyDescent="0.25">
      <c r="A93" s="6" t="s">
        <v>417</v>
      </c>
      <c r="B93" s="6">
        <v>600</v>
      </c>
      <c r="C93" s="6">
        <v>600</v>
      </c>
      <c r="D93" s="6"/>
      <c r="E93" s="6"/>
      <c r="F93" s="6">
        <v>350</v>
      </c>
      <c r="G93" s="6">
        <v>250</v>
      </c>
      <c r="H93" s="6">
        <v>250</v>
      </c>
      <c r="I93" s="6">
        <v>125</v>
      </c>
    </row>
    <row r="94" spans="1:9" x14ac:dyDescent="0.25">
      <c r="A94" s="6" t="s">
        <v>418</v>
      </c>
      <c r="B94" s="6">
        <v>500</v>
      </c>
      <c r="C94" s="6">
        <v>0</v>
      </c>
      <c r="D94" s="6">
        <v>500</v>
      </c>
      <c r="E94" s="6"/>
      <c r="F94" s="6">
        <v>350</v>
      </c>
      <c r="G94" s="6">
        <v>-350</v>
      </c>
      <c r="H94" s="6">
        <v>150</v>
      </c>
      <c r="I94" s="6">
        <v>75</v>
      </c>
    </row>
    <row r="95" spans="1:9" x14ac:dyDescent="0.25">
      <c r="A95" s="6" t="s">
        <v>419</v>
      </c>
      <c r="B95" s="6">
        <v>500</v>
      </c>
      <c r="C95" s="6">
        <v>500</v>
      </c>
      <c r="D95" s="6"/>
      <c r="E95" s="6"/>
      <c r="F95" s="6">
        <v>140</v>
      </c>
      <c r="G95" s="6">
        <v>360</v>
      </c>
      <c r="H95" s="6">
        <v>360</v>
      </c>
      <c r="I95" s="6">
        <v>180</v>
      </c>
    </row>
    <row r="96" spans="1:9" x14ac:dyDescent="0.25">
      <c r="A96" s="6" t="s">
        <v>421</v>
      </c>
      <c r="B96" s="6">
        <v>100</v>
      </c>
      <c r="C96" s="6">
        <v>100</v>
      </c>
      <c r="D96" s="6"/>
      <c r="E96" s="6"/>
      <c r="F96" s="6"/>
      <c r="G96" s="6">
        <v>100</v>
      </c>
      <c r="H96" s="6">
        <v>100</v>
      </c>
      <c r="I96" s="6">
        <v>50</v>
      </c>
    </row>
    <row r="97" spans="1:9" x14ac:dyDescent="0.25">
      <c r="A97" s="6" t="s">
        <v>437</v>
      </c>
      <c r="B97" s="6">
        <v>500</v>
      </c>
      <c r="C97" s="6">
        <v>500</v>
      </c>
      <c r="D97" s="6"/>
      <c r="E97" s="6"/>
      <c r="F97" s="6">
        <v>350</v>
      </c>
      <c r="G97" s="6">
        <v>150</v>
      </c>
      <c r="H97" s="6">
        <v>150</v>
      </c>
      <c r="I97" s="6">
        <v>75</v>
      </c>
    </row>
    <row r="98" spans="1:9" x14ac:dyDescent="0.25">
      <c r="A98" s="6" t="s">
        <v>438</v>
      </c>
      <c r="B98" s="6">
        <v>100</v>
      </c>
      <c r="C98" s="6">
        <v>100</v>
      </c>
      <c r="D98" s="6"/>
      <c r="E98" s="6"/>
      <c r="F98" s="6"/>
      <c r="G98" s="6">
        <v>100</v>
      </c>
      <c r="H98" s="6">
        <v>100</v>
      </c>
      <c r="I98" s="6">
        <v>50</v>
      </c>
    </row>
    <row r="99" spans="1:9" x14ac:dyDescent="0.25">
      <c r="A99" s="6" t="s">
        <v>439</v>
      </c>
      <c r="B99" s="6">
        <v>100</v>
      </c>
      <c r="C99" s="6">
        <v>100</v>
      </c>
      <c r="D99" s="6"/>
      <c r="E99" s="6"/>
      <c r="F99" s="6"/>
      <c r="G99" s="6">
        <v>100</v>
      </c>
      <c r="H99" s="6">
        <v>100</v>
      </c>
      <c r="I99" s="6">
        <v>50</v>
      </c>
    </row>
    <row r="100" spans="1:9" x14ac:dyDescent="0.25">
      <c r="A100" s="6" t="s">
        <v>475</v>
      </c>
      <c r="B100" s="6">
        <v>500</v>
      </c>
      <c r="C100" s="6">
        <v>500</v>
      </c>
      <c r="D100" s="6"/>
      <c r="E100" s="6"/>
      <c r="F100" s="6">
        <v>350</v>
      </c>
      <c r="G100" s="6">
        <v>150</v>
      </c>
      <c r="H100" s="6">
        <v>150</v>
      </c>
      <c r="I100" s="6">
        <v>75</v>
      </c>
    </row>
    <row r="101" spans="1:9" x14ac:dyDescent="0.25">
      <c r="A101" s="6" t="s">
        <v>480</v>
      </c>
      <c r="B101" s="6">
        <v>100</v>
      </c>
      <c r="C101" s="6">
        <v>100</v>
      </c>
      <c r="D101" s="6"/>
      <c r="E101" s="6"/>
      <c r="F101" s="6"/>
      <c r="G101" s="6">
        <v>100</v>
      </c>
      <c r="H101" s="6">
        <v>100</v>
      </c>
      <c r="I101" s="6">
        <v>50</v>
      </c>
    </row>
    <row r="102" spans="1:9" x14ac:dyDescent="0.25">
      <c r="A102" s="6" t="s">
        <v>513</v>
      </c>
      <c r="B102" s="6">
        <v>500</v>
      </c>
      <c r="C102" s="6">
        <v>500</v>
      </c>
      <c r="D102" s="6"/>
      <c r="E102" s="6"/>
      <c r="F102" s="6">
        <v>350</v>
      </c>
      <c r="G102" s="6">
        <v>150</v>
      </c>
      <c r="H102" s="6">
        <v>150</v>
      </c>
      <c r="I102" s="6">
        <v>75</v>
      </c>
    </row>
    <row r="103" spans="1:9" x14ac:dyDescent="0.25">
      <c r="A103" s="6" t="s">
        <v>514</v>
      </c>
      <c r="B103" s="6">
        <v>500</v>
      </c>
      <c r="C103" s="6">
        <v>500</v>
      </c>
      <c r="D103" s="6"/>
      <c r="E103" s="6"/>
      <c r="F103" s="6">
        <v>350</v>
      </c>
      <c r="G103" s="6">
        <v>150</v>
      </c>
      <c r="H103" s="6">
        <v>150</v>
      </c>
      <c r="I103" s="6">
        <v>75</v>
      </c>
    </row>
    <row r="104" spans="1:9" x14ac:dyDescent="0.25">
      <c r="A104" s="6" t="s">
        <v>515</v>
      </c>
      <c r="B104" s="6">
        <v>500</v>
      </c>
      <c r="C104" s="6">
        <v>500</v>
      </c>
      <c r="D104" s="6"/>
      <c r="E104" s="6"/>
      <c r="F104" s="6">
        <v>350</v>
      </c>
      <c r="G104" s="6">
        <v>150</v>
      </c>
      <c r="H104" s="6">
        <v>150</v>
      </c>
      <c r="I104" s="6">
        <v>75</v>
      </c>
    </row>
    <row r="105" spans="1:9" x14ac:dyDescent="0.25">
      <c r="A105" s="6" t="s">
        <v>518</v>
      </c>
      <c r="B105" s="6">
        <v>500</v>
      </c>
      <c r="C105" s="6">
        <v>500</v>
      </c>
      <c r="D105" s="6"/>
      <c r="E105" s="6"/>
      <c r="F105" s="6"/>
      <c r="G105" s="6">
        <v>500</v>
      </c>
      <c r="H105" s="6">
        <v>500</v>
      </c>
      <c r="I105" s="6">
        <v>250</v>
      </c>
    </row>
    <row r="106" spans="1:9" x14ac:dyDescent="0.25">
      <c r="A106" s="6" t="s">
        <v>519</v>
      </c>
      <c r="B106" s="6">
        <v>100</v>
      </c>
      <c r="C106" s="6">
        <v>100</v>
      </c>
      <c r="D106" s="6"/>
      <c r="E106" s="6"/>
      <c r="F106" s="6"/>
      <c r="G106" s="6">
        <v>100</v>
      </c>
      <c r="H106" s="6">
        <v>100</v>
      </c>
      <c r="I106" s="6">
        <v>50</v>
      </c>
    </row>
    <row r="107" spans="1:9" x14ac:dyDescent="0.25">
      <c r="A107" s="6" t="s">
        <v>552</v>
      </c>
      <c r="B107" s="6">
        <v>500</v>
      </c>
      <c r="C107" s="6">
        <v>500</v>
      </c>
      <c r="D107" s="6"/>
      <c r="E107" s="6"/>
      <c r="F107" s="6">
        <v>140</v>
      </c>
      <c r="G107" s="6">
        <v>360</v>
      </c>
      <c r="H107" s="6">
        <v>360</v>
      </c>
      <c r="I107" s="6">
        <v>180</v>
      </c>
    </row>
    <row r="108" spans="1:9" x14ac:dyDescent="0.25">
      <c r="A108" s="6" t="s">
        <v>553</v>
      </c>
      <c r="B108" s="6">
        <v>500</v>
      </c>
      <c r="C108" s="6">
        <v>500</v>
      </c>
      <c r="D108" s="6"/>
      <c r="E108" s="6"/>
      <c r="F108" s="6">
        <v>350</v>
      </c>
      <c r="G108" s="6">
        <v>150</v>
      </c>
      <c r="H108" s="6">
        <v>150</v>
      </c>
      <c r="I108" s="6">
        <v>75</v>
      </c>
    </row>
    <row r="109" spans="1:9" x14ac:dyDescent="0.25">
      <c r="A109" s="6" t="s">
        <v>554</v>
      </c>
      <c r="B109" s="6">
        <v>500</v>
      </c>
      <c r="C109" s="6">
        <v>500</v>
      </c>
      <c r="D109" s="6"/>
      <c r="E109" s="6"/>
      <c r="F109" s="6">
        <v>350</v>
      </c>
      <c r="G109" s="6">
        <v>150</v>
      </c>
      <c r="H109" s="6">
        <v>150</v>
      </c>
      <c r="I109" s="6">
        <v>75</v>
      </c>
    </row>
    <row r="110" spans="1:9" x14ac:dyDescent="0.25">
      <c r="A110" s="6" t="s">
        <v>555</v>
      </c>
      <c r="B110" s="6">
        <v>500</v>
      </c>
      <c r="C110" s="6">
        <v>500</v>
      </c>
      <c r="D110" s="6"/>
      <c r="E110" s="6"/>
      <c r="F110" s="6"/>
      <c r="G110" s="6">
        <v>500</v>
      </c>
      <c r="H110" s="6">
        <v>500</v>
      </c>
      <c r="I110" s="6">
        <v>250</v>
      </c>
    </row>
    <row r="111" spans="1:9" x14ac:dyDescent="0.25">
      <c r="A111" s="6" t="s">
        <v>556</v>
      </c>
      <c r="B111" s="6">
        <v>500</v>
      </c>
      <c r="C111" s="6">
        <v>500</v>
      </c>
      <c r="D111" s="6"/>
      <c r="E111" s="6"/>
      <c r="F111" s="6"/>
      <c r="G111" s="6">
        <v>500</v>
      </c>
      <c r="H111" s="6">
        <v>500</v>
      </c>
      <c r="I111" s="6">
        <v>250</v>
      </c>
    </row>
    <row r="112" spans="1:9" x14ac:dyDescent="0.25">
      <c r="A112" s="6" t="s">
        <v>604</v>
      </c>
      <c r="B112" s="6">
        <v>600</v>
      </c>
      <c r="C112" s="6">
        <v>600</v>
      </c>
      <c r="D112" s="6"/>
      <c r="E112" s="6"/>
      <c r="F112" s="6">
        <v>350</v>
      </c>
      <c r="G112" s="6">
        <v>250</v>
      </c>
      <c r="H112" s="6">
        <v>250</v>
      </c>
      <c r="I112" s="6">
        <v>125</v>
      </c>
    </row>
    <row r="113" spans="1:9" x14ac:dyDescent="0.25">
      <c r="A113" s="6" t="s">
        <v>605</v>
      </c>
      <c r="B113" s="6">
        <v>600</v>
      </c>
      <c r="C113" s="6">
        <v>600</v>
      </c>
      <c r="D113" s="6"/>
      <c r="E113" s="6"/>
      <c r="F113" s="6">
        <v>350</v>
      </c>
      <c r="G113" s="6">
        <v>250</v>
      </c>
      <c r="H113" s="6">
        <v>250</v>
      </c>
      <c r="I113" s="6">
        <v>125</v>
      </c>
    </row>
    <row r="114" spans="1:9" x14ac:dyDescent="0.25">
      <c r="A114" s="6" t="s">
        <v>606</v>
      </c>
      <c r="B114" s="6">
        <v>500</v>
      </c>
      <c r="C114" s="6">
        <v>500</v>
      </c>
      <c r="D114" s="6"/>
      <c r="E114" s="6"/>
      <c r="F114" s="6">
        <v>140</v>
      </c>
      <c r="G114" s="6">
        <v>360</v>
      </c>
      <c r="H114" s="6">
        <v>360</v>
      </c>
      <c r="I114" s="6">
        <v>180</v>
      </c>
    </row>
    <row r="115" spans="1:9" x14ac:dyDescent="0.25">
      <c r="A115" s="6" t="s">
        <v>608</v>
      </c>
      <c r="B115" s="6">
        <v>500</v>
      </c>
      <c r="C115" s="6">
        <v>500</v>
      </c>
      <c r="D115" s="6"/>
      <c r="E115" s="6"/>
      <c r="F115" s="6">
        <v>140</v>
      </c>
      <c r="G115" s="6">
        <v>360</v>
      </c>
      <c r="H115" s="6">
        <v>360</v>
      </c>
      <c r="I115" s="6">
        <v>180</v>
      </c>
    </row>
    <row r="116" spans="1:9" x14ac:dyDescent="0.25">
      <c r="A116" s="6" t="s">
        <v>609</v>
      </c>
      <c r="B116" s="6">
        <v>360</v>
      </c>
      <c r="C116" s="6">
        <v>0</v>
      </c>
      <c r="D116" s="6">
        <v>360</v>
      </c>
      <c r="E116" s="6"/>
      <c r="F116" s="6"/>
      <c r="G116" s="6">
        <v>0</v>
      </c>
      <c r="H116" s="6">
        <v>360</v>
      </c>
      <c r="I116" s="6">
        <v>180</v>
      </c>
    </row>
    <row r="117" spans="1:9" x14ac:dyDescent="0.25">
      <c r="A117" s="6" t="s">
        <v>610</v>
      </c>
      <c r="B117" s="6">
        <v>100</v>
      </c>
      <c r="C117" s="6">
        <v>100</v>
      </c>
      <c r="D117" s="6"/>
      <c r="E117" s="6"/>
      <c r="F117" s="6"/>
      <c r="G117" s="6">
        <v>100</v>
      </c>
      <c r="H117" s="6">
        <v>100</v>
      </c>
      <c r="I117" s="6">
        <v>50</v>
      </c>
    </row>
    <row r="118" spans="1:9" x14ac:dyDescent="0.25">
      <c r="A118" s="6" t="s">
        <v>626</v>
      </c>
      <c r="B118" s="6">
        <v>600</v>
      </c>
      <c r="C118" s="6">
        <v>600</v>
      </c>
      <c r="D118" s="6"/>
      <c r="E118" s="6"/>
      <c r="F118" s="6">
        <v>350</v>
      </c>
      <c r="G118" s="6">
        <v>250</v>
      </c>
      <c r="H118" s="6">
        <v>250</v>
      </c>
      <c r="I118" s="6">
        <v>125</v>
      </c>
    </row>
    <row r="119" spans="1:9" x14ac:dyDescent="0.25">
      <c r="A119" s="6" t="s">
        <v>627</v>
      </c>
      <c r="B119" s="6">
        <v>600</v>
      </c>
      <c r="C119" s="6">
        <v>600</v>
      </c>
      <c r="D119" s="6"/>
      <c r="E119" s="6"/>
      <c r="F119" s="6">
        <v>350</v>
      </c>
      <c r="G119" s="6">
        <v>250</v>
      </c>
      <c r="H119" s="6">
        <v>250</v>
      </c>
      <c r="I119" s="6">
        <v>125</v>
      </c>
    </row>
    <row r="120" spans="1:9" x14ac:dyDescent="0.25">
      <c r="A120" s="6"/>
      <c r="B120" s="6"/>
      <c r="C120" s="6"/>
      <c r="D120" s="6"/>
      <c r="E120" s="6"/>
      <c r="F120" s="6"/>
      <c r="G120" s="6"/>
      <c r="H120" s="6"/>
      <c r="I120" s="6"/>
    </row>
    <row r="121" spans="1:9" ht="18.75" x14ac:dyDescent="0.25">
      <c r="A121" s="33" t="s">
        <v>17</v>
      </c>
      <c r="B121" s="6">
        <v>45790</v>
      </c>
      <c r="C121" s="6">
        <v>33590</v>
      </c>
      <c r="D121" s="6">
        <v>12200</v>
      </c>
      <c r="E121" s="6"/>
      <c r="F121" s="6">
        <v>8885</v>
      </c>
      <c r="G121" s="6">
        <v>24705</v>
      </c>
      <c r="H121" s="6">
        <v>36905</v>
      </c>
      <c r="I121" s="6">
        <v>18452.5</v>
      </c>
    </row>
    <row r="122" spans="1:9" x14ac:dyDescent="0.25">
      <c r="A122" s="6" t="s">
        <v>314</v>
      </c>
      <c r="B122" s="6">
        <v>400</v>
      </c>
      <c r="C122" s="6">
        <v>400</v>
      </c>
      <c r="D122" s="6"/>
      <c r="E122" s="6"/>
      <c r="F122" s="6">
        <v>250</v>
      </c>
      <c r="G122" s="6">
        <v>150</v>
      </c>
      <c r="H122" s="6">
        <v>150</v>
      </c>
      <c r="I122" s="6">
        <v>75</v>
      </c>
    </row>
    <row r="123" spans="1:9" x14ac:dyDescent="0.25">
      <c r="A123" s="6" t="s">
        <v>261</v>
      </c>
      <c r="B123" s="6">
        <v>400</v>
      </c>
      <c r="C123" s="6">
        <v>400</v>
      </c>
      <c r="D123" s="6"/>
      <c r="E123" s="6"/>
      <c r="F123" s="6">
        <v>250</v>
      </c>
      <c r="G123" s="6">
        <v>150</v>
      </c>
      <c r="H123" s="6">
        <v>150</v>
      </c>
      <c r="I123" s="6">
        <v>75</v>
      </c>
    </row>
    <row r="124" spans="1:9" x14ac:dyDescent="0.25">
      <c r="A124" s="6" t="s">
        <v>466</v>
      </c>
      <c r="B124" s="6">
        <v>1000</v>
      </c>
      <c r="C124" s="6">
        <v>1000</v>
      </c>
      <c r="D124" s="6"/>
      <c r="E124" s="6"/>
      <c r="F124" s="6">
        <v>265</v>
      </c>
      <c r="G124" s="6">
        <v>735</v>
      </c>
      <c r="H124" s="6">
        <v>735</v>
      </c>
      <c r="I124" s="6">
        <v>367.5</v>
      </c>
    </row>
    <row r="125" spans="1:9" x14ac:dyDescent="0.25">
      <c r="A125" s="6" t="s">
        <v>236</v>
      </c>
      <c r="B125" s="6">
        <v>1150</v>
      </c>
      <c r="C125" s="6">
        <v>1150</v>
      </c>
      <c r="D125" s="6"/>
      <c r="E125" s="6"/>
      <c r="F125" s="6">
        <v>250</v>
      </c>
      <c r="G125" s="6">
        <v>900</v>
      </c>
      <c r="H125" s="6">
        <v>900</v>
      </c>
      <c r="I125" s="6">
        <v>450</v>
      </c>
    </row>
    <row r="126" spans="1:9" x14ac:dyDescent="0.25">
      <c r="A126" s="6" t="s">
        <v>325</v>
      </c>
      <c r="B126" s="6">
        <v>2150</v>
      </c>
      <c r="C126" s="6">
        <v>350</v>
      </c>
      <c r="D126" s="6">
        <v>1800</v>
      </c>
      <c r="E126" s="6"/>
      <c r="F126" s="6"/>
      <c r="G126" s="6">
        <v>350</v>
      </c>
      <c r="H126" s="6">
        <v>2150</v>
      </c>
      <c r="I126" s="6">
        <v>1075</v>
      </c>
    </row>
    <row r="127" spans="1:9" x14ac:dyDescent="0.25">
      <c r="A127" s="6" t="s">
        <v>396</v>
      </c>
      <c r="B127" s="6">
        <v>100</v>
      </c>
      <c r="C127" s="6">
        <v>100</v>
      </c>
      <c r="D127" s="6"/>
      <c r="E127" s="6"/>
      <c r="F127" s="6"/>
      <c r="G127" s="6">
        <v>100</v>
      </c>
      <c r="H127" s="6">
        <v>100</v>
      </c>
      <c r="I127" s="6">
        <v>50</v>
      </c>
    </row>
    <row r="128" spans="1:9" x14ac:dyDescent="0.25">
      <c r="A128" s="6" t="s">
        <v>582</v>
      </c>
      <c r="B128" s="6">
        <v>400</v>
      </c>
      <c r="C128" s="6">
        <v>400</v>
      </c>
      <c r="D128" s="6"/>
      <c r="E128" s="6"/>
      <c r="F128" s="6">
        <v>250</v>
      </c>
      <c r="G128" s="6">
        <v>150</v>
      </c>
      <c r="H128" s="6">
        <v>150</v>
      </c>
      <c r="I128" s="6">
        <v>75</v>
      </c>
    </row>
    <row r="129" spans="1:9" x14ac:dyDescent="0.25">
      <c r="A129" s="6" t="s">
        <v>172</v>
      </c>
      <c r="B129" s="6">
        <v>50</v>
      </c>
      <c r="C129" s="6">
        <v>50</v>
      </c>
      <c r="D129" s="6"/>
      <c r="E129" s="6"/>
      <c r="F129" s="6"/>
      <c r="G129" s="6">
        <v>50</v>
      </c>
      <c r="H129" s="6">
        <v>50</v>
      </c>
      <c r="I129" s="6">
        <v>25</v>
      </c>
    </row>
    <row r="130" spans="1:9" x14ac:dyDescent="0.25">
      <c r="A130" s="6" t="s">
        <v>596</v>
      </c>
      <c r="B130" s="6">
        <v>400</v>
      </c>
      <c r="C130" s="6">
        <v>400</v>
      </c>
      <c r="D130" s="6"/>
      <c r="E130" s="6"/>
      <c r="F130" s="6">
        <v>250</v>
      </c>
      <c r="G130" s="6">
        <v>150</v>
      </c>
      <c r="H130" s="6">
        <v>150</v>
      </c>
      <c r="I130" s="6">
        <v>75</v>
      </c>
    </row>
    <row r="131" spans="1:9" x14ac:dyDescent="0.25">
      <c r="A131" s="6" t="s">
        <v>279</v>
      </c>
      <c r="B131" s="6">
        <v>50</v>
      </c>
      <c r="C131" s="6">
        <v>50</v>
      </c>
      <c r="D131" s="6"/>
      <c r="E131" s="6"/>
      <c r="F131" s="6"/>
      <c r="G131" s="6">
        <v>50</v>
      </c>
      <c r="H131" s="6">
        <v>50</v>
      </c>
      <c r="I131" s="6">
        <v>25</v>
      </c>
    </row>
    <row r="132" spans="1:9" x14ac:dyDescent="0.25">
      <c r="A132" s="6" t="s">
        <v>277</v>
      </c>
      <c r="B132" s="6">
        <v>450</v>
      </c>
      <c r="C132" s="6">
        <v>450</v>
      </c>
      <c r="D132" s="6"/>
      <c r="E132" s="6"/>
      <c r="F132" s="6"/>
      <c r="G132" s="6">
        <v>450</v>
      </c>
      <c r="H132" s="6">
        <v>450</v>
      </c>
      <c r="I132" s="6">
        <v>225</v>
      </c>
    </row>
    <row r="133" spans="1:9" x14ac:dyDescent="0.25">
      <c r="A133" s="6" t="s">
        <v>510</v>
      </c>
      <c r="B133" s="6">
        <v>400</v>
      </c>
      <c r="C133" s="6">
        <v>400</v>
      </c>
      <c r="D133" s="6"/>
      <c r="E133" s="6"/>
      <c r="F133" s="6">
        <v>265</v>
      </c>
      <c r="G133" s="6">
        <v>135</v>
      </c>
      <c r="H133" s="6">
        <v>135</v>
      </c>
      <c r="I133" s="6">
        <v>67.5</v>
      </c>
    </row>
    <row r="134" spans="1:9" x14ac:dyDescent="0.25">
      <c r="A134" s="6" t="s">
        <v>622</v>
      </c>
      <c r="B134" s="6">
        <v>4750</v>
      </c>
      <c r="C134" s="6">
        <v>650</v>
      </c>
      <c r="D134" s="6">
        <v>4100</v>
      </c>
      <c r="E134" s="6"/>
      <c r="F134" s="6">
        <v>250</v>
      </c>
      <c r="G134" s="6">
        <v>400</v>
      </c>
      <c r="H134" s="6">
        <v>4500</v>
      </c>
      <c r="I134" s="6">
        <v>2250</v>
      </c>
    </row>
    <row r="135" spans="1:9" x14ac:dyDescent="0.25">
      <c r="A135" s="6" t="s">
        <v>509</v>
      </c>
      <c r="B135" s="6">
        <v>450</v>
      </c>
      <c r="C135" s="6">
        <v>400</v>
      </c>
      <c r="D135" s="6">
        <v>50</v>
      </c>
      <c r="E135" s="6"/>
      <c r="F135" s="6"/>
      <c r="G135" s="6">
        <v>400</v>
      </c>
      <c r="H135" s="6">
        <v>450</v>
      </c>
      <c r="I135" s="6">
        <v>225</v>
      </c>
    </row>
    <row r="136" spans="1:9" x14ac:dyDescent="0.25">
      <c r="A136" s="6" t="s">
        <v>482</v>
      </c>
      <c r="B136" s="6">
        <v>220</v>
      </c>
      <c r="C136" s="6">
        <v>220</v>
      </c>
      <c r="D136" s="6"/>
      <c r="E136" s="6"/>
      <c r="F136" s="6"/>
      <c r="G136" s="6">
        <v>220</v>
      </c>
      <c r="H136" s="6">
        <v>220</v>
      </c>
      <c r="I136" s="6">
        <v>110</v>
      </c>
    </row>
    <row r="137" spans="1:9" x14ac:dyDescent="0.25">
      <c r="A137" s="6" t="s">
        <v>301</v>
      </c>
      <c r="B137" s="6">
        <v>400</v>
      </c>
      <c r="C137" s="6">
        <v>400</v>
      </c>
      <c r="D137" s="6"/>
      <c r="E137" s="6"/>
      <c r="F137" s="6"/>
      <c r="G137" s="6">
        <v>400</v>
      </c>
      <c r="H137" s="6">
        <v>400</v>
      </c>
      <c r="I137" s="6">
        <v>200</v>
      </c>
    </row>
    <row r="138" spans="1:9" x14ac:dyDescent="0.25">
      <c r="A138" s="6" t="s">
        <v>324</v>
      </c>
      <c r="B138" s="6">
        <v>50</v>
      </c>
      <c r="C138" s="6">
        <v>50</v>
      </c>
      <c r="D138" s="6"/>
      <c r="E138" s="6"/>
      <c r="F138" s="6"/>
      <c r="G138" s="6">
        <v>50</v>
      </c>
      <c r="H138" s="6">
        <v>50</v>
      </c>
      <c r="I138" s="6">
        <v>25</v>
      </c>
    </row>
    <row r="139" spans="1:9" x14ac:dyDescent="0.25">
      <c r="A139" s="6" t="s">
        <v>152</v>
      </c>
      <c r="B139" s="6">
        <v>450</v>
      </c>
      <c r="C139" s="6">
        <v>450</v>
      </c>
      <c r="D139" s="6"/>
      <c r="E139" s="6"/>
      <c r="F139" s="6"/>
      <c r="G139" s="6">
        <v>450</v>
      </c>
      <c r="H139" s="6">
        <v>450</v>
      </c>
      <c r="I139" s="6">
        <v>225</v>
      </c>
    </row>
    <row r="140" spans="1:9" x14ac:dyDescent="0.25">
      <c r="A140" s="6" t="s">
        <v>584</v>
      </c>
      <c r="B140" s="6">
        <v>50</v>
      </c>
      <c r="C140" s="6">
        <v>50</v>
      </c>
      <c r="D140" s="6"/>
      <c r="E140" s="6"/>
      <c r="F140" s="6"/>
      <c r="G140" s="6">
        <v>50</v>
      </c>
      <c r="H140" s="6">
        <v>50</v>
      </c>
      <c r="I140" s="6">
        <v>25</v>
      </c>
    </row>
    <row r="141" spans="1:9" x14ac:dyDescent="0.25">
      <c r="A141" s="6" t="s">
        <v>183</v>
      </c>
      <c r="B141" s="6">
        <v>300</v>
      </c>
      <c r="C141" s="6">
        <v>300</v>
      </c>
      <c r="D141" s="6"/>
      <c r="E141" s="6"/>
      <c r="F141" s="6"/>
      <c r="G141" s="6">
        <v>300</v>
      </c>
      <c r="H141" s="6">
        <v>300</v>
      </c>
      <c r="I141" s="6">
        <v>150</v>
      </c>
    </row>
    <row r="142" spans="1:9" x14ac:dyDescent="0.25">
      <c r="A142" s="6" t="s">
        <v>358</v>
      </c>
      <c r="B142" s="6">
        <v>600</v>
      </c>
      <c r="C142" s="6">
        <v>600</v>
      </c>
      <c r="D142" s="6"/>
      <c r="E142" s="6"/>
      <c r="F142" s="6"/>
      <c r="G142" s="6">
        <v>600</v>
      </c>
      <c r="H142" s="6">
        <v>600</v>
      </c>
      <c r="I142" s="6">
        <v>300</v>
      </c>
    </row>
    <row r="143" spans="1:9" x14ac:dyDescent="0.25">
      <c r="A143" s="6" t="s">
        <v>367</v>
      </c>
      <c r="B143" s="6">
        <v>300</v>
      </c>
      <c r="C143" s="6">
        <v>300</v>
      </c>
      <c r="D143" s="6"/>
      <c r="E143" s="6"/>
      <c r="F143" s="6"/>
      <c r="G143" s="6">
        <v>300</v>
      </c>
      <c r="H143" s="6">
        <v>300</v>
      </c>
      <c r="I143" s="6">
        <v>150</v>
      </c>
    </row>
    <row r="144" spans="1:9" x14ac:dyDescent="0.25">
      <c r="A144" s="6" t="s">
        <v>151</v>
      </c>
      <c r="B144" s="6">
        <v>50</v>
      </c>
      <c r="C144" s="6">
        <v>50</v>
      </c>
      <c r="D144" s="6"/>
      <c r="E144" s="6"/>
      <c r="F144" s="6"/>
      <c r="G144" s="6">
        <v>50</v>
      </c>
      <c r="H144" s="6">
        <v>50</v>
      </c>
      <c r="I144" s="6">
        <v>25</v>
      </c>
    </row>
    <row r="145" spans="1:9" x14ac:dyDescent="0.25">
      <c r="A145" s="6" t="s">
        <v>153</v>
      </c>
      <c r="B145" s="6">
        <v>400</v>
      </c>
      <c r="C145" s="6">
        <v>400</v>
      </c>
      <c r="D145" s="6"/>
      <c r="E145" s="6"/>
      <c r="F145" s="6"/>
      <c r="G145" s="6">
        <v>400</v>
      </c>
      <c r="H145" s="6">
        <v>400</v>
      </c>
      <c r="I145" s="6">
        <v>200</v>
      </c>
    </row>
    <row r="146" spans="1:9" x14ac:dyDescent="0.25">
      <c r="A146" s="6" t="s">
        <v>166</v>
      </c>
      <c r="B146" s="6">
        <v>600</v>
      </c>
      <c r="C146" s="6">
        <v>600</v>
      </c>
      <c r="D146" s="6"/>
      <c r="E146" s="6"/>
      <c r="F146" s="6">
        <v>250</v>
      </c>
      <c r="G146" s="6">
        <v>350</v>
      </c>
      <c r="H146" s="6">
        <v>350</v>
      </c>
      <c r="I146" s="6">
        <v>175</v>
      </c>
    </row>
    <row r="147" spans="1:9" x14ac:dyDescent="0.25">
      <c r="A147" s="6" t="s">
        <v>167</v>
      </c>
      <c r="B147" s="6">
        <v>400</v>
      </c>
      <c r="C147" s="6">
        <v>400</v>
      </c>
      <c r="D147" s="6"/>
      <c r="E147" s="6"/>
      <c r="F147" s="6">
        <v>250</v>
      </c>
      <c r="G147" s="6">
        <v>150</v>
      </c>
      <c r="H147" s="6">
        <v>150</v>
      </c>
      <c r="I147" s="6">
        <v>75</v>
      </c>
    </row>
    <row r="148" spans="1:9" x14ac:dyDescent="0.25">
      <c r="A148" s="6" t="s">
        <v>168</v>
      </c>
      <c r="B148" s="6">
        <v>1900</v>
      </c>
      <c r="C148" s="6">
        <v>400</v>
      </c>
      <c r="D148" s="6">
        <v>1500</v>
      </c>
      <c r="E148" s="6"/>
      <c r="F148" s="6"/>
      <c r="G148" s="6">
        <v>400</v>
      </c>
      <c r="H148" s="6">
        <v>1900</v>
      </c>
      <c r="I148" s="6">
        <v>950</v>
      </c>
    </row>
    <row r="149" spans="1:9" x14ac:dyDescent="0.25">
      <c r="A149" s="6" t="s">
        <v>169</v>
      </c>
      <c r="B149" s="6">
        <v>700</v>
      </c>
      <c r="C149" s="6">
        <v>400</v>
      </c>
      <c r="D149" s="6">
        <v>300</v>
      </c>
      <c r="E149" s="6"/>
      <c r="F149" s="6"/>
      <c r="G149" s="6">
        <v>400</v>
      </c>
      <c r="H149" s="6">
        <v>700</v>
      </c>
      <c r="I149" s="6">
        <v>350</v>
      </c>
    </row>
    <row r="150" spans="1:9" x14ac:dyDescent="0.25">
      <c r="A150" s="6" t="s">
        <v>170</v>
      </c>
      <c r="B150" s="6">
        <v>100</v>
      </c>
      <c r="C150" s="6">
        <v>100</v>
      </c>
      <c r="D150" s="6"/>
      <c r="E150" s="6"/>
      <c r="F150" s="6"/>
      <c r="G150" s="6">
        <v>100</v>
      </c>
      <c r="H150" s="6">
        <v>100</v>
      </c>
      <c r="I150" s="6">
        <v>50</v>
      </c>
    </row>
    <row r="151" spans="1:9" x14ac:dyDescent="0.25">
      <c r="A151" s="6" t="s">
        <v>171</v>
      </c>
      <c r="B151" s="6">
        <v>100</v>
      </c>
      <c r="C151" s="6">
        <v>100</v>
      </c>
      <c r="D151" s="6"/>
      <c r="E151" s="6"/>
      <c r="F151" s="6"/>
      <c r="G151" s="6">
        <v>100</v>
      </c>
      <c r="H151" s="6">
        <v>100</v>
      </c>
      <c r="I151" s="6">
        <v>50</v>
      </c>
    </row>
    <row r="152" spans="1:9" x14ac:dyDescent="0.25">
      <c r="A152" s="6" t="s">
        <v>182</v>
      </c>
      <c r="B152" s="6">
        <v>400</v>
      </c>
      <c r="C152" s="6">
        <v>400</v>
      </c>
      <c r="D152" s="6"/>
      <c r="E152" s="6"/>
      <c r="F152" s="6">
        <v>250</v>
      </c>
      <c r="G152" s="6">
        <v>150</v>
      </c>
      <c r="H152" s="6">
        <v>150</v>
      </c>
      <c r="I152" s="6">
        <v>75</v>
      </c>
    </row>
    <row r="153" spans="1:9" x14ac:dyDescent="0.25">
      <c r="A153" s="6" t="s">
        <v>222</v>
      </c>
      <c r="B153" s="6">
        <v>400</v>
      </c>
      <c r="C153" s="6">
        <v>400</v>
      </c>
      <c r="D153" s="6"/>
      <c r="E153" s="6"/>
      <c r="F153" s="6">
        <v>250</v>
      </c>
      <c r="G153" s="6">
        <v>150</v>
      </c>
      <c r="H153" s="6">
        <v>150</v>
      </c>
      <c r="I153" s="6">
        <v>75</v>
      </c>
    </row>
    <row r="154" spans="1:9" x14ac:dyDescent="0.25">
      <c r="A154" s="6" t="s">
        <v>223</v>
      </c>
      <c r="B154" s="6">
        <v>450</v>
      </c>
      <c r="C154" s="6">
        <v>450</v>
      </c>
      <c r="D154" s="6"/>
      <c r="E154" s="6"/>
      <c r="F154" s="6">
        <v>250</v>
      </c>
      <c r="G154" s="6">
        <v>200</v>
      </c>
      <c r="H154" s="6">
        <v>200</v>
      </c>
      <c r="I154" s="6">
        <v>100</v>
      </c>
    </row>
    <row r="155" spans="1:9" x14ac:dyDescent="0.25">
      <c r="A155" s="6" t="s">
        <v>224</v>
      </c>
      <c r="B155" s="6">
        <v>50</v>
      </c>
      <c r="C155" s="6">
        <v>50</v>
      </c>
      <c r="D155" s="6"/>
      <c r="E155" s="6"/>
      <c r="F155" s="6"/>
      <c r="G155" s="6">
        <v>50</v>
      </c>
      <c r="H155" s="6">
        <v>50</v>
      </c>
      <c r="I155" s="6">
        <v>25</v>
      </c>
    </row>
    <row r="156" spans="1:9" x14ac:dyDescent="0.25">
      <c r="A156" s="6" t="s">
        <v>234</v>
      </c>
      <c r="B156" s="6">
        <v>450</v>
      </c>
      <c r="C156" s="6">
        <v>50</v>
      </c>
      <c r="D156" s="6">
        <v>400</v>
      </c>
      <c r="E156" s="6"/>
      <c r="F156" s="6">
        <v>250</v>
      </c>
      <c r="G156" s="6">
        <v>-200</v>
      </c>
      <c r="H156" s="6">
        <v>200</v>
      </c>
      <c r="I156" s="6">
        <v>100</v>
      </c>
    </row>
    <row r="157" spans="1:9" x14ac:dyDescent="0.25">
      <c r="A157" s="6" t="s">
        <v>235</v>
      </c>
      <c r="B157" s="6">
        <v>1900</v>
      </c>
      <c r="C157" s="6">
        <v>1900</v>
      </c>
      <c r="D157" s="6"/>
      <c r="E157" s="6"/>
      <c r="F157" s="6">
        <v>250</v>
      </c>
      <c r="G157" s="6">
        <v>1650</v>
      </c>
      <c r="H157" s="6">
        <v>1650</v>
      </c>
      <c r="I157" s="6">
        <v>825</v>
      </c>
    </row>
    <row r="158" spans="1:9" x14ac:dyDescent="0.25">
      <c r="A158" s="6" t="s">
        <v>276</v>
      </c>
      <c r="B158" s="6">
        <v>400</v>
      </c>
      <c r="C158" s="6">
        <v>400</v>
      </c>
      <c r="D158" s="6"/>
      <c r="E158" s="6"/>
      <c r="F158" s="6"/>
      <c r="G158" s="6">
        <v>400</v>
      </c>
      <c r="H158" s="6">
        <v>400</v>
      </c>
      <c r="I158" s="6">
        <v>200</v>
      </c>
    </row>
    <row r="159" spans="1:9" x14ac:dyDescent="0.25">
      <c r="A159" s="6" t="s">
        <v>278</v>
      </c>
      <c r="B159" s="6">
        <v>400</v>
      </c>
      <c r="C159" s="6">
        <v>400</v>
      </c>
      <c r="D159" s="6"/>
      <c r="E159" s="6"/>
      <c r="F159" s="6">
        <v>250</v>
      </c>
      <c r="G159" s="6">
        <v>150</v>
      </c>
      <c r="H159" s="6">
        <v>150</v>
      </c>
      <c r="I159" s="6">
        <v>75</v>
      </c>
    </row>
    <row r="160" spans="1:9" x14ac:dyDescent="0.25">
      <c r="A160" s="6" t="s">
        <v>289</v>
      </c>
      <c r="B160" s="6">
        <v>200</v>
      </c>
      <c r="C160" s="6">
        <v>200</v>
      </c>
      <c r="D160" s="6"/>
      <c r="E160" s="6"/>
      <c r="F160" s="6"/>
      <c r="G160" s="6">
        <v>200</v>
      </c>
      <c r="H160" s="6">
        <v>200</v>
      </c>
      <c r="I160" s="6">
        <v>100</v>
      </c>
    </row>
    <row r="161" spans="1:9" x14ac:dyDescent="0.25">
      <c r="A161" s="6" t="s">
        <v>302</v>
      </c>
      <c r="B161" s="6">
        <v>850</v>
      </c>
      <c r="C161" s="6">
        <v>850</v>
      </c>
      <c r="D161" s="6"/>
      <c r="E161" s="6"/>
      <c r="F161" s="6">
        <v>250</v>
      </c>
      <c r="G161" s="6">
        <v>600</v>
      </c>
      <c r="H161" s="6">
        <v>600</v>
      </c>
      <c r="I161" s="6">
        <v>300</v>
      </c>
    </row>
    <row r="162" spans="1:9" x14ac:dyDescent="0.25">
      <c r="A162" s="6" t="s">
        <v>303</v>
      </c>
      <c r="B162" s="6">
        <v>400</v>
      </c>
      <c r="C162" s="6">
        <v>400</v>
      </c>
      <c r="D162" s="6"/>
      <c r="E162" s="6"/>
      <c r="F162" s="6">
        <v>250</v>
      </c>
      <c r="G162" s="6">
        <v>150</v>
      </c>
      <c r="H162" s="6">
        <v>150</v>
      </c>
      <c r="I162" s="6">
        <v>75</v>
      </c>
    </row>
    <row r="163" spans="1:9" x14ac:dyDescent="0.25">
      <c r="A163" s="6" t="s">
        <v>315</v>
      </c>
      <c r="B163" s="6">
        <v>400</v>
      </c>
      <c r="C163" s="6">
        <v>400</v>
      </c>
      <c r="D163" s="6"/>
      <c r="E163" s="6"/>
      <c r="F163" s="6"/>
      <c r="G163" s="6">
        <v>400</v>
      </c>
      <c r="H163" s="6">
        <v>400</v>
      </c>
      <c r="I163" s="6">
        <v>200</v>
      </c>
    </row>
    <row r="164" spans="1:9" x14ac:dyDescent="0.25">
      <c r="A164" s="6" t="s">
        <v>323</v>
      </c>
      <c r="B164" s="6">
        <v>450</v>
      </c>
      <c r="C164" s="6">
        <v>450</v>
      </c>
      <c r="D164" s="6"/>
      <c r="E164" s="6"/>
      <c r="F164" s="6">
        <v>250</v>
      </c>
      <c r="G164" s="6">
        <v>200</v>
      </c>
      <c r="H164" s="6">
        <v>200</v>
      </c>
      <c r="I164" s="6">
        <v>100</v>
      </c>
    </row>
    <row r="165" spans="1:9" x14ac:dyDescent="0.25">
      <c r="A165" s="6" t="s">
        <v>359</v>
      </c>
      <c r="B165" s="6">
        <v>450</v>
      </c>
      <c r="C165" s="6">
        <v>450</v>
      </c>
      <c r="D165" s="6"/>
      <c r="E165" s="6"/>
      <c r="F165" s="6">
        <v>250</v>
      </c>
      <c r="G165" s="6">
        <v>200</v>
      </c>
      <c r="H165" s="6">
        <v>200</v>
      </c>
      <c r="I165" s="6">
        <v>100</v>
      </c>
    </row>
    <row r="166" spans="1:9" x14ac:dyDescent="0.25">
      <c r="A166" s="6" t="s">
        <v>366</v>
      </c>
      <c r="B166" s="6">
        <v>100</v>
      </c>
      <c r="C166" s="6">
        <v>100</v>
      </c>
      <c r="D166" s="6"/>
      <c r="E166" s="6"/>
      <c r="F166" s="6"/>
      <c r="G166" s="6">
        <v>100</v>
      </c>
      <c r="H166" s="6">
        <v>100</v>
      </c>
      <c r="I166" s="6">
        <v>50</v>
      </c>
    </row>
    <row r="167" spans="1:9" x14ac:dyDescent="0.25">
      <c r="A167" s="6" t="s">
        <v>368</v>
      </c>
      <c r="B167" s="6">
        <v>50</v>
      </c>
      <c r="C167" s="6">
        <v>50</v>
      </c>
      <c r="D167" s="6"/>
      <c r="E167" s="6"/>
      <c r="F167" s="6"/>
      <c r="G167" s="6">
        <v>50</v>
      </c>
      <c r="H167" s="6">
        <v>50</v>
      </c>
      <c r="I167" s="6">
        <v>25</v>
      </c>
    </row>
    <row r="168" spans="1:9" x14ac:dyDescent="0.25">
      <c r="A168" s="6" t="s">
        <v>138</v>
      </c>
      <c r="B168" s="6">
        <v>50</v>
      </c>
      <c r="C168" s="6">
        <v>50</v>
      </c>
      <c r="D168" s="6"/>
      <c r="E168" s="6"/>
      <c r="F168" s="6"/>
      <c r="G168" s="6">
        <v>50</v>
      </c>
      <c r="H168" s="6">
        <v>50</v>
      </c>
      <c r="I168" s="6">
        <v>25</v>
      </c>
    </row>
    <row r="169" spans="1:9" x14ac:dyDescent="0.25">
      <c r="A169" s="6" t="s">
        <v>381</v>
      </c>
      <c r="B169" s="6">
        <v>400</v>
      </c>
      <c r="C169" s="6">
        <v>400</v>
      </c>
      <c r="D169" s="6"/>
      <c r="E169" s="6"/>
      <c r="F169" s="6">
        <v>265</v>
      </c>
      <c r="G169" s="6">
        <v>135</v>
      </c>
      <c r="H169" s="6">
        <v>135</v>
      </c>
      <c r="I169" s="6">
        <v>67.5</v>
      </c>
    </row>
    <row r="170" spans="1:9" x14ac:dyDescent="0.25">
      <c r="A170" s="6" t="s">
        <v>394</v>
      </c>
      <c r="B170" s="6">
        <v>50</v>
      </c>
      <c r="C170" s="6">
        <v>50</v>
      </c>
      <c r="D170" s="6"/>
      <c r="E170" s="6"/>
      <c r="F170" s="6"/>
      <c r="G170" s="6">
        <v>50</v>
      </c>
      <c r="H170" s="6">
        <v>50</v>
      </c>
      <c r="I170" s="6">
        <v>25</v>
      </c>
    </row>
    <row r="171" spans="1:9" x14ac:dyDescent="0.25">
      <c r="A171" s="6" t="s">
        <v>395</v>
      </c>
      <c r="B171" s="6">
        <v>50</v>
      </c>
      <c r="C171" s="6">
        <v>50</v>
      </c>
      <c r="D171" s="6"/>
      <c r="E171" s="6"/>
      <c r="F171" s="6"/>
      <c r="G171" s="6">
        <v>50</v>
      </c>
      <c r="H171" s="6">
        <v>50</v>
      </c>
      <c r="I171" s="6">
        <v>25</v>
      </c>
    </row>
    <row r="172" spans="1:9" x14ac:dyDescent="0.25">
      <c r="A172" s="6" t="s">
        <v>397</v>
      </c>
      <c r="B172" s="6">
        <v>450</v>
      </c>
      <c r="C172" s="6">
        <v>450</v>
      </c>
      <c r="D172" s="6"/>
      <c r="E172" s="6"/>
      <c r="F172" s="6">
        <v>265</v>
      </c>
      <c r="G172" s="6">
        <v>185</v>
      </c>
      <c r="H172" s="6">
        <v>185</v>
      </c>
      <c r="I172" s="6">
        <v>92.5</v>
      </c>
    </row>
    <row r="173" spans="1:9" x14ac:dyDescent="0.25">
      <c r="A173" s="6" t="s">
        <v>398</v>
      </c>
      <c r="B173" s="6">
        <v>400</v>
      </c>
      <c r="C173" s="6">
        <v>400</v>
      </c>
      <c r="D173" s="6"/>
      <c r="E173" s="6"/>
      <c r="F173" s="6">
        <v>265</v>
      </c>
      <c r="G173" s="6">
        <v>135</v>
      </c>
      <c r="H173" s="6">
        <v>135</v>
      </c>
      <c r="I173" s="6">
        <v>67.5</v>
      </c>
    </row>
    <row r="174" spans="1:9" x14ac:dyDescent="0.25">
      <c r="A174" s="6" t="s">
        <v>408</v>
      </c>
      <c r="B174" s="6">
        <v>400</v>
      </c>
      <c r="C174" s="6">
        <v>400</v>
      </c>
      <c r="D174" s="6"/>
      <c r="E174" s="6"/>
      <c r="F174" s="6">
        <v>265</v>
      </c>
      <c r="G174" s="6">
        <v>135</v>
      </c>
      <c r="H174" s="6">
        <v>135</v>
      </c>
      <c r="I174" s="6">
        <v>67.5</v>
      </c>
    </row>
    <row r="175" spans="1:9" x14ac:dyDescent="0.25">
      <c r="A175" s="6" t="s">
        <v>409</v>
      </c>
      <c r="B175" s="6">
        <v>50</v>
      </c>
      <c r="C175" s="6">
        <v>50</v>
      </c>
      <c r="D175" s="6"/>
      <c r="E175" s="6"/>
      <c r="F175" s="6"/>
      <c r="G175" s="6">
        <v>50</v>
      </c>
      <c r="H175" s="6">
        <v>50</v>
      </c>
      <c r="I175" s="6">
        <v>25</v>
      </c>
    </row>
    <row r="176" spans="1:9" x14ac:dyDescent="0.25">
      <c r="A176" s="6" t="s">
        <v>423</v>
      </c>
      <c r="B176" s="6">
        <v>400</v>
      </c>
      <c r="C176" s="6">
        <v>400</v>
      </c>
      <c r="D176" s="6"/>
      <c r="E176" s="6"/>
      <c r="F176" s="6"/>
      <c r="G176" s="6">
        <v>400</v>
      </c>
      <c r="H176" s="6">
        <v>400</v>
      </c>
      <c r="I176" s="6">
        <v>200</v>
      </c>
    </row>
    <row r="177" spans="1:9" x14ac:dyDescent="0.25">
      <c r="A177" s="6" t="s">
        <v>424</v>
      </c>
      <c r="B177" s="6">
        <v>1400</v>
      </c>
      <c r="C177" s="6">
        <v>1400</v>
      </c>
      <c r="D177" s="6"/>
      <c r="E177" s="6"/>
      <c r="F177" s="6">
        <v>265</v>
      </c>
      <c r="G177" s="6">
        <v>1135</v>
      </c>
      <c r="H177" s="6">
        <v>1135</v>
      </c>
      <c r="I177" s="6">
        <v>567.5</v>
      </c>
    </row>
    <row r="178" spans="1:9" x14ac:dyDescent="0.25">
      <c r="A178" s="6" t="s">
        <v>455</v>
      </c>
      <c r="B178" s="6">
        <v>220</v>
      </c>
      <c r="C178" s="6">
        <v>220</v>
      </c>
      <c r="D178" s="6"/>
      <c r="E178" s="6"/>
      <c r="F178" s="6"/>
      <c r="G178" s="6">
        <v>220</v>
      </c>
      <c r="H178" s="6">
        <v>220</v>
      </c>
      <c r="I178" s="6">
        <v>110</v>
      </c>
    </row>
    <row r="179" spans="1:9" x14ac:dyDescent="0.25">
      <c r="A179" s="6" t="s">
        <v>481</v>
      </c>
      <c r="B179" s="6">
        <v>900</v>
      </c>
      <c r="C179" s="6">
        <v>0</v>
      </c>
      <c r="D179" s="6">
        <v>900</v>
      </c>
      <c r="E179" s="6"/>
      <c r="F179" s="6">
        <v>265</v>
      </c>
      <c r="G179" s="6">
        <v>-265</v>
      </c>
      <c r="H179" s="6">
        <v>635</v>
      </c>
      <c r="I179" s="6">
        <v>317.5</v>
      </c>
    </row>
    <row r="180" spans="1:9" x14ac:dyDescent="0.25">
      <c r="A180" s="6" t="s">
        <v>483</v>
      </c>
      <c r="B180" s="6">
        <v>250</v>
      </c>
      <c r="C180" s="6">
        <v>250</v>
      </c>
      <c r="D180" s="6"/>
      <c r="E180" s="6"/>
      <c r="F180" s="6"/>
      <c r="G180" s="6">
        <v>250</v>
      </c>
      <c r="H180" s="6">
        <v>250</v>
      </c>
      <c r="I180" s="6">
        <v>125</v>
      </c>
    </row>
    <row r="181" spans="1:9" x14ac:dyDescent="0.25">
      <c r="A181" s="6" t="s">
        <v>511</v>
      </c>
      <c r="B181" s="6">
        <v>50</v>
      </c>
      <c r="C181" s="6">
        <v>50</v>
      </c>
      <c r="D181" s="6"/>
      <c r="E181" s="6"/>
      <c r="F181" s="6"/>
      <c r="G181" s="6">
        <v>50</v>
      </c>
      <c r="H181" s="6">
        <v>50</v>
      </c>
      <c r="I181" s="6">
        <v>25</v>
      </c>
    </row>
    <row r="182" spans="1:9" x14ac:dyDescent="0.25">
      <c r="A182" s="6" t="s">
        <v>532</v>
      </c>
      <c r="B182" s="6">
        <v>800</v>
      </c>
      <c r="C182" s="6">
        <v>800</v>
      </c>
      <c r="D182" s="6"/>
      <c r="E182" s="6"/>
      <c r="F182" s="6">
        <v>265</v>
      </c>
      <c r="G182" s="6">
        <v>535</v>
      </c>
      <c r="H182" s="6">
        <v>535</v>
      </c>
      <c r="I182" s="6">
        <v>267.5</v>
      </c>
    </row>
    <row r="183" spans="1:9" x14ac:dyDescent="0.25">
      <c r="A183" s="6" t="s">
        <v>561</v>
      </c>
      <c r="B183" s="6">
        <v>400</v>
      </c>
      <c r="C183" s="6">
        <v>400</v>
      </c>
      <c r="D183" s="6"/>
      <c r="E183" s="6"/>
      <c r="F183" s="6"/>
      <c r="G183" s="6">
        <v>400</v>
      </c>
      <c r="H183" s="6">
        <v>400</v>
      </c>
      <c r="I183" s="6">
        <v>200</v>
      </c>
    </row>
    <row r="184" spans="1:9" x14ac:dyDescent="0.25">
      <c r="A184" s="6" t="s">
        <v>569</v>
      </c>
      <c r="B184" s="6">
        <v>400</v>
      </c>
      <c r="C184" s="6">
        <v>400</v>
      </c>
      <c r="D184" s="6"/>
      <c r="E184" s="6"/>
      <c r="F184" s="6">
        <v>250</v>
      </c>
      <c r="G184" s="6">
        <v>150</v>
      </c>
      <c r="H184" s="6">
        <v>150</v>
      </c>
      <c r="I184" s="6">
        <v>75</v>
      </c>
    </row>
    <row r="185" spans="1:9" x14ac:dyDescent="0.25">
      <c r="A185" s="6" t="s">
        <v>570</v>
      </c>
      <c r="B185" s="6">
        <v>1400</v>
      </c>
      <c r="C185" s="6">
        <v>1400</v>
      </c>
      <c r="D185" s="6"/>
      <c r="E185" s="6"/>
      <c r="F185" s="6"/>
      <c r="G185" s="6">
        <v>1400</v>
      </c>
      <c r="H185" s="6">
        <v>1400</v>
      </c>
      <c r="I185" s="6">
        <v>700</v>
      </c>
    </row>
    <row r="186" spans="1:9" x14ac:dyDescent="0.25">
      <c r="A186" s="6" t="s">
        <v>580</v>
      </c>
      <c r="B186" s="6">
        <v>900</v>
      </c>
      <c r="C186" s="6">
        <v>900</v>
      </c>
      <c r="D186" s="6"/>
      <c r="E186" s="6"/>
      <c r="F186" s="6">
        <v>250</v>
      </c>
      <c r="G186" s="6">
        <v>650</v>
      </c>
      <c r="H186" s="6">
        <v>650</v>
      </c>
      <c r="I186" s="6">
        <v>325</v>
      </c>
    </row>
    <row r="187" spans="1:9" x14ac:dyDescent="0.25">
      <c r="A187" s="6" t="s">
        <v>581</v>
      </c>
      <c r="B187" s="6">
        <v>400</v>
      </c>
      <c r="C187" s="6">
        <v>400</v>
      </c>
      <c r="D187" s="6"/>
      <c r="E187" s="6"/>
      <c r="F187" s="6">
        <v>250</v>
      </c>
      <c r="G187" s="6">
        <v>150</v>
      </c>
      <c r="H187" s="6">
        <v>150</v>
      </c>
      <c r="I187" s="6">
        <v>75</v>
      </c>
    </row>
    <row r="188" spans="1:9" x14ac:dyDescent="0.25">
      <c r="A188" s="6" t="s">
        <v>583</v>
      </c>
      <c r="B188" s="6">
        <v>400</v>
      </c>
      <c r="C188" s="6">
        <v>400</v>
      </c>
      <c r="D188" s="6"/>
      <c r="E188" s="6"/>
      <c r="F188" s="6"/>
      <c r="G188" s="6">
        <v>400</v>
      </c>
      <c r="H188" s="6">
        <v>400</v>
      </c>
      <c r="I188" s="6">
        <v>200</v>
      </c>
    </row>
    <row r="189" spans="1:9" x14ac:dyDescent="0.25">
      <c r="A189" s="6" t="s">
        <v>597</v>
      </c>
      <c r="B189" s="6">
        <v>50</v>
      </c>
      <c r="C189" s="6">
        <v>50</v>
      </c>
      <c r="D189" s="6"/>
      <c r="E189" s="6"/>
      <c r="F189" s="6"/>
      <c r="G189" s="6">
        <v>50</v>
      </c>
      <c r="H189" s="6">
        <v>50</v>
      </c>
      <c r="I189" s="6">
        <v>25</v>
      </c>
    </row>
    <row r="190" spans="1:9" x14ac:dyDescent="0.25">
      <c r="A190" s="6" t="s">
        <v>598</v>
      </c>
      <c r="B190" s="6">
        <v>400</v>
      </c>
      <c r="C190" s="6">
        <v>400</v>
      </c>
      <c r="D190" s="6"/>
      <c r="E190" s="6"/>
      <c r="F190" s="6"/>
      <c r="G190" s="6">
        <v>400</v>
      </c>
      <c r="H190" s="6">
        <v>400</v>
      </c>
      <c r="I190" s="6">
        <v>200</v>
      </c>
    </row>
    <row r="191" spans="1:9" x14ac:dyDescent="0.25">
      <c r="A191" s="6" t="s">
        <v>599</v>
      </c>
      <c r="B191" s="6">
        <v>400</v>
      </c>
      <c r="C191" s="6">
        <v>400</v>
      </c>
      <c r="D191" s="6"/>
      <c r="E191" s="6"/>
      <c r="F191" s="6"/>
      <c r="G191" s="6">
        <v>400</v>
      </c>
      <c r="H191" s="6">
        <v>400</v>
      </c>
      <c r="I191" s="6">
        <v>200</v>
      </c>
    </row>
    <row r="192" spans="1:9" x14ac:dyDescent="0.25">
      <c r="A192" s="6" t="s">
        <v>600</v>
      </c>
      <c r="B192" s="6">
        <v>650</v>
      </c>
      <c r="C192" s="6">
        <v>650</v>
      </c>
      <c r="D192" s="6"/>
      <c r="E192" s="6"/>
      <c r="F192" s="6"/>
      <c r="G192" s="6">
        <v>650</v>
      </c>
      <c r="H192" s="6">
        <v>650</v>
      </c>
      <c r="I192" s="6">
        <v>325</v>
      </c>
    </row>
    <row r="193" spans="1:9" x14ac:dyDescent="0.25">
      <c r="A193" s="6" t="s">
        <v>645</v>
      </c>
      <c r="B193" s="6">
        <v>1400</v>
      </c>
      <c r="C193" s="6">
        <v>400</v>
      </c>
      <c r="D193" s="6">
        <v>1000</v>
      </c>
      <c r="E193" s="6"/>
      <c r="F193" s="6">
        <v>250</v>
      </c>
      <c r="G193" s="6">
        <v>150</v>
      </c>
      <c r="H193" s="6">
        <v>1150</v>
      </c>
      <c r="I193" s="6">
        <v>575</v>
      </c>
    </row>
    <row r="194" spans="1:9" x14ac:dyDescent="0.25">
      <c r="A194" s="6" t="s">
        <v>623</v>
      </c>
      <c r="B194" s="6">
        <v>400</v>
      </c>
      <c r="C194" s="6">
        <v>400</v>
      </c>
      <c r="D194" s="6"/>
      <c r="E194" s="6"/>
      <c r="F194" s="6">
        <v>250</v>
      </c>
      <c r="G194" s="6">
        <v>150</v>
      </c>
      <c r="H194" s="6">
        <v>150</v>
      </c>
      <c r="I194" s="6">
        <v>75</v>
      </c>
    </row>
    <row r="195" spans="1:9" x14ac:dyDescent="0.25">
      <c r="A195" s="6" t="s">
        <v>624</v>
      </c>
      <c r="B195" s="6">
        <v>0</v>
      </c>
      <c r="C195" s="6">
        <v>0</v>
      </c>
      <c r="D195" s="6"/>
      <c r="E195" s="6"/>
      <c r="F195" s="6"/>
      <c r="G195" s="6">
        <v>0</v>
      </c>
      <c r="H195" s="6">
        <v>0</v>
      </c>
      <c r="I195" s="6">
        <v>0</v>
      </c>
    </row>
    <row r="196" spans="1:9" x14ac:dyDescent="0.25">
      <c r="A196" s="6" t="s">
        <v>657</v>
      </c>
      <c r="B196" s="6">
        <v>400</v>
      </c>
      <c r="C196" s="6">
        <v>400</v>
      </c>
      <c r="D196" s="6"/>
      <c r="E196" s="6"/>
      <c r="F196" s="6"/>
      <c r="G196" s="6">
        <v>400</v>
      </c>
      <c r="H196" s="6">
        <v>400</v>
      </c>
      <c r="I196" s="6">
        <v>200</v>
      </c>
    </row>
    <row r="197" spans="1:9" x14ac:dyDescent="0.25">
      <c r="A197" s="6" t="s">
        <v>661</v>
      </c>
      <c r="B197" s="6">
        <v>400</v>
      </c>
      <c r="C197" s="6">
        <v>400</v>
      </c>
      <c r="D197" s="6"/>
      <c r="E197" s="6"/>
      <c r="F197" s="6">
        <v>250</v>
      </c>
      <c r="G197" s="6">
        <v>150</v>
      </c>
      <c r="H197" s="6">
        <v>150</v>
      </c>
      <c r="I197" s="6">
        <v>75</v>
      </c>
    </row>
    <row r="198" spans="1:9" x14ac:dyDescent="0.25">
      <c r="A198" s="6" t="s">
        <v>662</v>
      </c>
      <c r="B198" s="6">
        <v>1900</v>
      </c>
      <c r="C198" s="6">
        <v>0</v>
      </c>
      <c r="D198" s="6">
        <v>1900</v>
      </c>
      <c r="E198" s="6"/>
      <c r="F198" s="6">
        <v>250</v>
      </c>
      <c r="G198" s="6">
        <v>-250</v>
      </c>
      <c r="H198" s="6">
        <v>1650</v>
      </c>
      <c r="I198" s="6">
        <v>825</v>
      </c>
    </row>
    <row r="199" spans="1:9" x14ac:dyDescent="0.25">
      <c r="A199" s="6" t="s">
        <v>663</v>
      </c>
      <c r="B199" s="6">
        <v>3000</v>
      </c>
      <c r="C199" s="6">
        <v>3000</v>
      </c>
      <c r="D199" s="6"/>
      <c r="E199" s="6"/>
      <c r="F199" s="6"/>
      <c r="G199" s="6">
        <v>3000</v>
      </c>
      <c r="H199" s="6">
        <v>3000</v>
      </c>
      <c r="I199" s="6">
        <v>1500</v>
      </c>
    </row>
    <row r="200" spans="1:9" x14ac:dyDescent="0.25">
      <c r="A200" s="6" t="s">
        <v>664</v>
      </c>
      <c r="B200" s="6">
        <v>250</v>
      </c>
      <c r="C200" s="6">
        <v>250</v>
      </c>
      <c r="D200" s="6"/>
      <c r="E200" s="6"/>
      <c r="F200" s="6"/>
      <c r="G200" s="6">
        <v>250</v>
      </c>
      <c r="H200" s="6">
        <v>250</v>
      </c>
      <c r="I200" s="6">
        <v>125</v>
      </c>
    </row>
    <row r="201" spans="1:9" x14ac:dyDescent="0.25">
      <c r="A201" s="6" t="s">
        <v>682</v>
      </c>
      <c r="B201" s="6">
        <v>400</v>
      </c>
      <c r="C201" s="6">
        <v>400</v>
      </c>
      <c r="D201" s="6"/>
      <c r="E201" s="6"/>
      <c r="F201" s="6">
        <v>250</v>
      </c>
      <c r="G201" s="6">
        <v>150</v>
      </c>
      <c r="H201" s="6">
        <v>150</v>
      </c>
      <c r="I201" s="6">
        <v>75</v>
      </c>
    </row>
    <row r="202" spans="1:9" x14ac:dyDescent="0.25">
      <c r="A202" s="6" t="s">
        <v>684</v>
      </c>
      <c r="B202" s="6">
        <v>250</v>
      </c>
      <c r="C202" s="6">
        <v>0</v>
      </c>
      <c r="D202" s="6">
        <v>250</v>
      </c>
      <c r="E202" s="6"/>
      <c r="F202" s="6"/>
      <c r="G202" s="6">
        <v>0</v>
      </c>
      <c r="H202" s="6">
        <v>250</v>
      </c>
      <c r="I202" s="6">
        <v>125</v>
      </c>
    </row>
    <row r="203" spans="1:9" x14ac:dyDescent="0.25">
      <c r="A203" s="6"/>
      <c r="B203" s="6"/>
      <c r="C203" s="6"/>
      <c r="D203" s="6"/>
      <c r="E203" s="6"/>
      <c r="F203" s="6"/>
      <c r="G203" s="6"/>
      <c r="H203" s="6"/>
      <c r="I203" s="6"/>
    </row>
    <row r="204" spans="1:9" ht="18.75" x14ac:dyDescent="0.25">
      <c r="A204" s="33" t="s">
        <v>19</v>
      </c>
      <c r="B204" s="6">
        <v>23600</v>
      </c>
      <c r="C204" s="6">
        <v>19800</v>
      </c>
      <c r="D204" s="6">
        <v>3800</v>
      </c>
      <c r="E204" s="6">
        <v>11880</v>
      </c>
      <c r="F204" s="6">
        <v>340</v>
      </c>
      <c r="G204" s="6">
        <v>7580</v>
      </c>
      <c r="H204" s="6">
        <v>11380</v>
      </c>
      <c r="I204" s="6">
        <v>11630</v>
      </c>
    </row>
    <row r="205" spans="1:9" x14ac:dyDescent="0.25">
      <c r="A205" s="6" t="s">
        <v>615</v>
      </c>
      <c r="B205" s="6">
        <v>600</v>
      </c>
      <c r="C205" s="6">
        <v>600</v>
      </c>
      <c r="D205" s="6"/>
      <c r="E205" s="6">
        <v>300</v>
      </c>
      <c r="F205" s="6"/>
      <c r="G205" s="6">
        <v>300</v>
      </c>
      <c r="H205" s="6">
        <v>300</v>
      </c>
      <c r="I205" s="6">
        <v>300</v>
      </c>
    </row>
    <row r="206" spans="1:9" x14ac:dyDescent="0.25">
      <c r="A206" s="6" t="s">
        <v>334</v>
      </c>
      <c r="B206" s="6">
        <v>300</v>
      </c>
      <c r="C206" s="6">
        <v>300</v>
      </c>
      <c r="D206" s="6"/>
      <c r="E206" s="6">
        <v>150</v>
      </c>
      <c r="F206" s="6"/>
      <c r="G206" s="6">
        <v>150</v>
      </c>
      <c r="H206" s="6">
        <v>150</v>
      </c>
      <c r="I206" s="6">
        <v>150</v>
      </c>
    </row>
    <row r="207" spans="1:9" x14ac:dyDescent="0.25">
      <c r="A207" s="6" t="s">
        <v>188</v>
      </c>
      <c r="B207" s="6">
        <v>300</v>
      </c>
      <c r="C207" s="6">
        <v>300</v>
      </c>
      <c r="D207" s="6"/>
      <c r="E207" s="6">
        <v>150</v>
      </c>
      <c r="F207" s="6"/>
      <c r="G207" s="6">
        <v>150</v>
      </c>
      <c r="H207" s="6">
        <v>150</v>
      </c>
      <c r="I207" s="6">
        <v>150</v>
      </c>
    </row>
    <row r="208" spans="1:9" x14ac:dyDescent="0.25">
      <c r="A208" s="6" t="s">
        <v>191</v>
      </c>
      <c r="B208" s="6">
        <v>900</v>
      </c>
      <c r="C208" s="6">
        <v>300</v>
      </c>
      <c r="D208" s="6">
        <v>600</v>
      </c>
      <c r="E208" s="6">
        <v>450</v>
      </c>
      <c r="F208" s="6"/>
      <c r="G208" s="6">
        <v>-150</v>
      </c>
      <c r="H208" s="6">
        <v>450</v>
      </c>
      <c r="I208" s="6">
        <v>450</v>
      </c>
    </row>
    <row r="209" spans="1:9" x14ac:dyDescent="0.25">
      <c r="A209" s="6" t="s">
        <v>612</v>
      </c>
      <c r="B209" s="6">
        <v>600</v>
      </c>
      <c r="C209" s="6">
        <v>600</v>
      </c>
      <c r="D209" s="6"/>
      <c r="E209" s="6">
        <v>300</v>
      </c>
      <c r="F209" s="6"/>
      <c r="G209" s="6">
        <v>300</v>
      </c>
      <c r="H209" s="6">
        <v>300</v>
      </c>
      <c r="I209" s="6">
        <v>300</v>
      </c>
    </row>
    <row r="210" spans="1:9" x14ac:dyDescent="0.25">
      <c r="A210" s="6" t="s">
        <v>527</v>
      </c>
      <c r="B210" s="6">
        <v>600</v>
      </c>
      <c r="C210" s="6">
        <v>600</v>
      </c>
      <c r="D210" s="6"/>
      <c r="E210" s="6">
        <v>215</v>
      </c>
      <c r="F210" s="6">
        <v>170</v>
      </c>
      <c r="G210" s="6">
        <v>215</v>
      </c>
      <c r="H210" s="6">
        <v>215</v>
      </c>
      <c r="I210" s="6">
        <v>215</v>
      </c>
    </row>
    <row r="211" spans="1:9" x14ac:dyDescent="0.25">
      <c r="A211" s="6" t="s">
        <v>333</v>
      </c>
      <c r="B211" s="6">
        <v>600</v>
      </c>
      <c r="C211" s="6">
        <v>600</v>
      </c>
      <c r="D211" s="6"/>
      <c r="E211" s="6">
        <v>300</v>
      </c>
      <c r="F211" s="6"/>
      <c r="G211" s="6">
        <v>300</v>
      </c>
      <c r="H211" s="6">
        <v>300</v>
      </c>
      <c r="I211" s="6">
        <v>300</v>
      </c>
    </row>
    <row r="212" spans="1:9" x14ac:dyDescent="0.25">
      <c r="A212" s="6" t="s">
        <v>190</v>
      </c>
      <c r="B212" s="6">
        <v>600</v>
      </c>
      <c r="C212" s="6">
        <v>600</v>
      </c>
      <c r="D212" s="6"/>
      <c r="E212" s="6">
        <v>300</v>
      </c>
      <c r="F212" s="6"/>
      <c r="G212" s="6">
        <v>300</v>
      </c>
      <c r="H212" s="6">
        <v>300</v>
      </c>
      <c r="I212" s="6">
        <v>300</v>
      </c>
    </row>
    <row r="213" spans="1:9" x14ac:dyDescent="0.25">
      <c r="A213" s="6" t="s">
        <v>425</v>
      </c>
      <c r="B213" s="6">
        <v>600</v>
      </c>
      <c r="C213" s="6">
        <v>600</v>
      </c>
      <c r="D213" s="6"/>
      <c r="E213" s="6">
        <v>300</v>
      </c>
      <c r="F213" s="6"/>
      <c r="G213" s="6">
        <v>300</v>
      </c>
      <c r="H213" s="6">
        <v>300</v>
      </c>
      <c r="I213" s="6">
        <v>300</v>
      </c>
    </row>
    <row r="214" spans="1:9" x14ac:dyDescent="0.25">
      <c r="A214" s="6" t="s">
        <v>247</v>
      </c>
      <c r="B214" s="6">
        <v>900</v>
      </c>
      <c r="C214" s="6">
        <v>600</v>
      </c>
      <c r="D214" s="6">
        <v>300</v>
      </c>
      <c r="E214" s="6">
        <v>450</v>
      </c>
      <c r="F214" s="6"/>
      <c r="G214" s="6">
        <v>150</v>
      </c>
      <c r="H214" s="6">
        <v>450</v>
      </c>
      <c r="I214" s="6">
        <v>450</v>
      </c>
    </row>
    <row r="215" spans="1:9" x14ac:dyDescent="0.25">
      <c r="A215" s="6" t="s">
        <v>246</v>
      </c>
      <c r="B215" s="6">
        <v>600</v>
      </c>
      <c r="C215" s="6">
        <v>600</v>
      </c>
      <c r="D215" s="6"/>
      <c r="E215" s="6">
        <v>300</v>
      </c>
      <c r="F215" s="6"/>
      <c r="G215" s="6">
        <v>300</v>
      </c>
      <c r="H215" s="6">
        <v>300</v>
      </c>
      <c r="I215" s="6">
        <v>300</v>
      </c>
    </row>
    <row r="216" spans="1:9" x14ac:dyDescent="0.25">
      <c r="A216" s="6" t="s">
        <v>524</v>
      </c>
      <c r="B216" s="6">
        <v>600</v>
      </c>
      <c r="C216" s="6">
        <v>600</v>
      </c>
      <c r="D216" s="6"/>
      <c r="E216" s="6">
        <v>300</v>
      </c>
      <c r="F216" s="6"/>
      <c r="G216" s="6">
        <v>300</v>
      </c>
      <c r="H216" s="6">
        <v>300</v>
      </c>
      <c r="I216" s="6">
        <v>300</v>
      </c>
    </row>
    <row r="217" spans="1:9" x14ac:dyDescent="0.25">
      <c r="A217" s="6" t="s">
        <v>653</v>
      </c>
      <c r="B217" s="6">
        <v>500</v>
      </c>
      <c r="C217" s="6">
        <v>0</v>
      </c>
      <c r="D217" s="6">
        <v>500</v>
      </c>
      <c r="E217" s="6">
        <v>500</v>
      </c>
      <c r="F217" s="6"/>
      <c r="G217" s="6">
        <v>-500</v>
      </c>
      <c r="H217" s="6">
        <v>0</v>
      </c>
      <c r="I217" s="6">
        <v>250</v>
      </c>
    </row>
    <row r="218" spans="1:9" x14ac:dyDescent="0.25">
      <c r="A218" s="6" t="s">
        <v>288</v>
      </c>
      <c r="B218" s="6">
        <v>300</v>
      </c>
      <c r="C218" s="6">
        <v>300</v>
      </c>
      <c r="D218" s="6"/>
      <c r="E218" s="6">
        <v>150</v>
      </c>
      <c r="F218" s="6"/>
      <c r="G218" s="6">
        <v>150</v>
      </c>
      <c r="H218" s="6">
        <v>150</v>
      </c>
      <c r="I218" s="6">
        <v>150</v>
      </c>
    </row>
    <row r="219" spans="1:9" x14ac:dyDescent="0.25">
      <c r="A219" s="6" t="s">
        <v>523</v>
      </c>
      <c r="B219" s="6">
        <v>600</v>
      </c>
      <c r="C219" s="6">
        <v>600</v>
      </c>
      <c r="D219" s="6"/>
      <c r="E219" s="6">
        <v>300</v>
      </c>
      <c r="F219" s="6"/>
      <c r="G219" s="6">
        <v>300</v>
      </c>
      <c r="H219" s="6">
        <v>300</v>
      </c>
      <c r="I219" s="6">
        <v>300</v>
      </c>
    </row>
    <row r="220" spans="1:9" x14ac:dyDescent="0.25">
      <c r="A220" s="6" t="s">
        <v>426</v>
      </c>
      <c r="B220" s="6">
        <v>600</v>
      </c>
      <c r="C220" s="6">
        <v>600</v>
      </c>
      <c r="D220" s="6"/>
      <c r="E220" s="6">
        <v>300</v>
      </c>
      <c r="F220" s="6"/>
      <c r="G220" s="6">
        <v>300</v>
      </c>
      <c r="H220" s="6">
        <v>300</v>
      </c>
      <c r="I220" s="6">
        <v>300</v>
      </c>
    </row>
    <row r="221" spans="1:9" x14ac:dyDescent="0.25">
      <c r="A221" s="6" t="s">
        <v>614</v>
      </c>
      <c r="B221" s="6">
        <v>600</v>
      </c>
      <c r="C221" s="6">
        <v>600</v>
      </c>
      <c r="D221" s="6"/>
      <c r="E221" s="6">
        <v>300</v>
      </c>
      <c r="F221" s="6"/>
      <c r="G221" s="6">
        <v>300</v>
      </c>
      <c r="H221" s="6">
        <v>300</v>
      </c>
      <c r="I221" s="6">
        <v>300</v>
      </c>
    </row>
    <row r="222" spans="1:9" x14ac:dyDescent="0.25">
      <c r="A222" s="6" t="s">
        <v>187</v>
      </c>
      <c r="B222" s="6">
        <v>300</v>
      </c>
      <c r="C222" s="6">
        <v>300</v>
      </c>
      <c r="D222" s="6"/>
      <c r="E222" s="6">
        <v>150</v>
      </c>
      <c r="F222" s="6"/>
      <c r="G222" s="6">
        <v>150</v>
      </c>
      <c r="H222" s="6">
        <v>150</v>
      </c>
      <c r="I222" s="6">
        <v>150</v>
      </c>
    </row>
    <row r="223" spans="1:9" x14ac:dyDescent="0.25">
      <c r="A223" s="6" t="s">
        <v>189</v>
      </c>
      <c r="B223" s="6">
        <v>600</v>
      </c>
      <c r="C223" s="6">
        <v>0</v>
      </c>
      <c r="D223" s="6">
        <v>600</v>
      </c>
      <c r="E223" s="6">
        <v>300</v>
      </c>
      <c r="F223" s="6"/>
      <c r="G223" s="6">
        <v>-300</v>
      </c>
      <c r="H223" s="6">
        <v>300</v>
      </c>
      <c r="I223" s="6">
        <v>300</v>
      </c>
    </row>
    <row r="224" spans="1:9" x14ac:dyDescent="0.25">
      <c r="A224" s="6" t="s">
        <v>245</v>
      </c>
      <c r="B224" s="6">
        <v>600</v>
      </c>
      <c r="C224" s="6">
        <v>600</v>
      </c>
      <c r="D224" s="6"/>
      <c r="E224" s="6">
        <v>215</v>
      </c>
      <c r="F224" s="6">
        <v>170</v>
      </c>
      <c r="G224" s="6">
        <v>215</v>
      </c>
      <c r="H224" s="6">
        <v>215</v>
      </c>
      <c r="I224" s="6">
        <v>215</v>
      </c>
    </row>
    <row r="225" spans="1:9" x14ac:dyDescent="0.25">
      <c r="A225" s="6" t="s">
        <v>268</v>
      </c>
      <c r="B225" s="6">
        <v>800</v>
      </c>
      <c r="C225" s="6">
        <v>800</v>
      </c>
      <c r="D225" s="6"/>
      <c r="E225" s="6">
        <v>400</v>
      </c>
      <c r="F225" s="6"/>
      <c r="G225" s="6">
        <v>400</v>
      </c>
      <c r="H225" s="6">
        <v>400</v>
      </c>
      <c r="I225" s="6">
        <v>400</v>
      </c>
    </row>
    <row r="226" spans="1:9" x14ac:dyDescent="0.25">
      <c r="A226" s="6" t="s">
        <v>285</v>
      </c>
      <c r="B226" s="6">
        <v>600</v>
      </c>
      <c r="C226" s="6">
        <v>600</v>
      </c>
      <c r="D226" s="6"/>
      <c r="E226" s="6">
        <v>300</v>
      </c>
      <c r="F226" s="6"/>
      <c r="G226" s="6">
        <v>300</v>
      </c>
      <c r="H226" s="6">
        <v>300</v>
      </c>
      <c r="I226" s="6">
        <v>300</v>
      </c>
    </row>
    <row r="227" spans="1:9" x14ac:dyDescent="0.25">
      <c r="A227" s="6" t="s">
        <v>286</v>
      </c>
      <c r="B227" s="6">
        <v>1200</v>
      </c>
      <c r="C227" s="6">
        <v>0</v>
      </c>
      <c r="D227" s="6">
        <v>1200</v>
      </c>
      <c r="E227" s="6">
        <v>600</v>
      </c>
      <c r="F227" s="6"/>
      <c r="G227" s="6">
        <v>-600</v>
      </c>
      <c r="H227" s="6">
        <v>600</v>
      </c>
      <c r="I227" s="6">
        <v>600</v>
      </c>
    </row>
    <row r="228" spans="1:9" x14ac:dyDescent="0.25">
      <c r="A228" s="6" t="s">
        <v>287</v>
      </c>
      <c r="B228" s="6">
        <v>600</v>
      </c>
      <c r="C228" s="6">
        <v>600</v>
      </c>
      <c r="D228" s="6"/>
      <c r="E228" s="6">
        <v>300</v>
      </c>
      <c r="F228" s="6"/>
      <c r="G228" s="6">
        <v>300</v>
      </c>
      <c r="H228" s="6">
        <v>300</v>
      </c>
      <c r="I228" s="6">
        <v>300</v>
      </c>
    </row>
    <row r="229" spans="1:9" x14ac:dyDescent="0.25">
      <c r="A229" s="6" t="s">
        <v>332</v>
      </c>
      <c r="B229" s="6">
        <v>300</v>
      </c>
      <c r="C229" s="6">
        <v>300</v>
      </c>
      <c r="D229" s="6"/>
      <c r="E229" s="6">
        <v>150</v>
      </c>
      <c r="F229" s="6"/>
      <c r="G229" s="6">
        <v>150</v>
      </c>
      <c r="H229" s="6">
        <v>150</v>
      </c>
      <c r="I229" s="6">
        <v>150</v>
      </c>
    </row>
    <row r="230" spans="1:9" x14ac:dyDescent="0.25">
      <c r="A230" s="6" t="s">
        <v>377</v>
      </c>
      <c r="B230" s="6">
        <v>300</v>
      </c>
      <c r="C230" s="6">
        <v>300</v>
      </c>
      <c r="D230" s="6"/>
      <c r="E230" s="6">
        <v>150</v>
      </c>
      <c r="F230" s="6"/>
      <c r="G230" s="6">
        <v>150</v>
      </c>
      <c r="H230" s="6">
        <v>150</v>
      </c>
      <c r="I230" s="6">
        <v>150</v>
      </c>
    </row>
    <row r="231" spans="1:9" x14ac:dyDescent="0.25">
      <c r="A231" s="6" t="s">
        <v>378</v>
      </c>
      <c r="B231" s="6">
        <v>300</v>
      </c>
      <c r="C231" s="6">
        <v>300</v>
      </c>
      <c r="D231" s="6"/>
      <c r="E231" s="6">
        <v>150</v>
      </c>
      <c r="F231" s="6"/>
      <c r="G231" s="6">
        <v>150</v>
      </c>
      <c r="H231" s="6">
        <v>150</v>
      </c>
      <c r="I231" s="6">
        <v>150</v>
      </c>
    </row>
    <row r="232" spans="1:9" x14ac:dyDescent="0.25">
      <c r="A232" s="6" t="s">
        <v>379</v>
      </c>
      <c r="B232" s="6">
        <v>600</v>
      </c>
      <c r="C232" s="6">
        <v>600</v>
      </c>
      <c r="D232" s="6"/>
      <c r="E232" s="6">
        <v>300</v>
      </c>
      <c r="F232" s="6"/>
      <c r="G232" s="6">
        <v>300</v>
      </c>
      <c r="H232" s="6">
        <v>300</v>
      </c>
      <c r="I232" s="6">
        <v>300</v>
      </c>
    </row>
    <row r="233" spans="1:9" x14ac:dyDescent="0.25">
      <c r="A233" s="6" t="s">
        <v>427</v>
      </c>
      <c r="B233" s="6">
        <v>600</v>
      </c>
      <c r="C233" s="6">
        <v>0</v>
      </c>
      <c r="D233" s="6">
        <v>600</v>
      </c>
      <c r="E233" s="6">
        <v>300</v>
      </c>
      <c r="F233" s="6"/>
      <c r="G233" s="6">
        <v>-300</v>
      </c>
      <c r="H233" s="6">
        <v>300</v>
      </c>
      <c r="I233" s="6">
        <v>300</v>
      </c>
    </row>
    <row r="234" spans="1:9" x14ac:dyDescent="0.25">
      <c r="A234" s="6" t="s">
        <v>428</v>
      </c>
      <c r="B234" s="6">
        <v>900</v>
      </c>
      <c r="C234" s="6">
        <v>900</v>
      </c>
      <c r="D234" s="6"/>
      <c r="E234" s="6">
        <v>450</v>
      </c>
      <c r="F234" s="6"/>
      <c r="G234" s="6">
        <v>450</v>
      </c>
      <c r="H234" s="6">
        <v>450</v>
      </c>
      <c r="I234" s="6">
        <v>450</v>
      </c>
    </row>
    <row r="235" spans="1:9" x14ac:dyDescent="0.25">
      <c r="A235" s="6" t="s">
        <v>429</v>
      </c>
      <c r="B235" s="6">
        <v>300</v>
      </c>
      <c r="C235" s="6">
        <v>300</v>
      </c>
      <c r="D235" s="6"/>
      <c r="E235" s="6">
        <v>150</v>
      </c>
      <c r="F235" s="6"/>
      <c r="G235" s="6">
        <v>150</v>
      </c>
      <c r="H235" s="6">
        <v>150</v>
      </c>
      <c r="I235" s="6">
        <v>150</v>
      </c>
    </row>
    <row r="236" spans="1:9" x14ac:dyDescent="0.25">
      <c r="A236" s="6" t="s">
        <v>525</v>
      </c>
      <c r="B236" s="6">
        <v>600</v>
      </c>
      <c r="C236" s="6">
        <v>600</v>
      </c>
      <c r="D236" s="6"/>
      <c r="E236" s="6">
        <v>300</v>
      </c>
      <c r="F236" s="6"/>
      <c r="G236" s="6">
        <v>300</v>
      </c>
      <c r="H236" s="6">
        <v>300</v>
      </c>
      <c r="I236" s="6">
        <v>300</v>
      </c>
    </row>
    <row r="237" spans="1:9" x14ac:dyDescent="0.25">
      <c r="A237" s="6" t="s">
        <v>526</v>
      </c>
      <c r="B237" s="6">
        <v>1000</v>
      </c>
      <c r="C237" s="6">
        <v>1000</v>
      </c>
      <c r="D237" s="6"/>
      <c r="E237" s="6">
        <v>500</v>
      </c>
      <c r="F237" s="6"/>
      <c r="G237" s="6">
        <v>500</v>
      </c>
      <c r="H237" s="6">
        <v>500</v>
      </c>
      <c r="I237" s="6">
        <v>500</v>
      </c>
    </row>
    <row r="238" spans="1:9" x14ac:dyDescent="0.25">
      <c r="A238" s="6" t="s">
        <v>567</v>
      </c>
      <c r="B238" s="6">
        <v>600</v>
      </c>
      <c r="C238" s="6">
        <v>600</v>
      </c>
      <c r="D238" s="6"/>
      <c r="E238" s="6">
        <v>300</v>
      </c>
      <c r="F238" s="6"/>
      <c r="G238" s="6">
        <v>300</v>
      </c>
      <c r="H238" s="6">
        <v>300</v>
      </c>
      <c r="I238" s="6">
        <v>300</v>
      </c>
    </row>
    <row r="239" spans="1:9" x14ac:dyDescent="0.25">
      <c r="A239" s="6" t="s">
        <v>568</v>
      </c>
      <c r="B239" s="6">
        <v>300</v>
      </c>
      <c r="C239" s="6">
        <v>300</v>
      </c>
      <c r="D239" s="6"/>
      <c r="E239" s="6">
        <v>150</v>
      </c>
      <c r="F239" s="6"/>
      <c r="G239" s="6">
        <v>150</v>
      </c>
      <c r="H239" s="6">
        <v>150</v>
      </c>
      <c r="I239" s="6">
        <v>150</v>
      </c>
    </row>
    <row r="240" spans="1:9" x14ac:dyDescent="0.25">
      <c r="A240" s="6" t="s">
        <v>613</v>
      </c>
      <c r="B240" s="6">
        <v>600</v>
      </c>
      <c r="C240" s="6">
        <v>600</v>
      </c>
      <c r="D240" s="6"/>
      <c r="E240" s="6">
        <v>300</v>
      </c>
      <c r="F240" s="6"/>
      <c r="G240" s="6">
        <v>300</v>
      </c>
      <c r="H240" s="6">
        <v>300</v>
      </c>
      <c r="I240" s="6">
        <v>300</v>
      </c>
    </row>
    <row r="241" spans="1:9" x14ac:dyDescent="0.25">
      <c r="A241" s="6" t="s">
        <v>654</v>
      </c>
      <c r="B241" s="6">
        <v>2000</v>
      </c>
      <c r="C241" s="6">
        <v>2000</v>
      </c>
      <c r="D241" s="6"/>
      <c r="E241" s="6">
        <v>1000</v>
      </c>
      <c r="F241" s="6"/>
      <c r="G241" s="6">
        <v>1000</v>
      </c>
      <c r="H241" s="6">
        <v>1000</v>
      </c>
      <c r="I241" s="6">
        <v>1000</v>
      </c>
    </row>
    <row r="242" spans="1:9" x14ac:dyDescent="0.25">
      <c r="A242" s="6" t="s">
        <v>669</v>
      </c>
      <c r="B242" s="6">
        <v>700</v>
      </c>
      <c r="C242" s="6">
        <v>700</v>
      </c>
      <c r="D242" s="6"/>
      <c r="E242" s="6">
        <v>350</v>
      </c>
      <c r="F242" s="6"/>
      <c r="G242" s="6">
        <v>350</v>
      </c>
      <c r="H242" s="6">
        <v>350</v>
      </c>
      <c r="I242" s="6">
        <v>350</v>
      </c>
    </row>
    <row r="243" spans="1:9" x14ac:dyDescent="0.25">
      <c r="A243" s="6"/>
      <c r="B243" s="6"/>
      <c r="C243" s="6"/>
      <c r="D243" s="6"/>
      <c r="E243" s="6"/>
      <c r="F243" s="6"/>
      <c r="G243" s="6"/>
      <c r="H243" s="6"/>
      <c r="I243" s="6"/>
    </row>
    <row r="244" spans="1:9" ht="18.75" x14ac:dyDescent="0.25">
      <c r="A244" s="33" t="s">
        <v>24</v>
      </c>
      <c r="B244" s="6">
        <v>1565</v>
      </c>
      <c r="C244" s="6">
        <v>1565</v>
      </c>
      <c r="D244" s="6"/>
      <c r="E244" s="6"/>
      <c r="F244" s="6"/>
      <c r="G244" s="6">
        <v>1565</v>
      </c>
      <c r="H244" s="6">
        <v>1565</v>
      </c>
      <c r="I244" s="6">
        <v>1565</v>
      </c>
    </row>
    <row r="245" spans="1:9" x14ac:dyDescent="0.25">
      <c r="A245" s="6" t="s">
        <v>275</v>
      </c>
      <c r="B245" s="6">
        <v>20</v>
      </c>
      <c r="C245" s="6">
        <v>20</v>
      </c>
      <c r="D245" s="6"/>
      <c r="E245" s="6"/>
      <c r="F245" s="6"/>
      <c r="G245" s="6">
        <v>20</v>
      </c>
      <c r="H245" s="6">
        <v>20</v>
      </c>
      <c r="I245" s="6">
        <v>20</v>
      </c>
    </row>
    <row r="246" spans="1:9" x14ac:dyDescent="0.25">
      <c r="A246" s="6" t="s">
        <v>149</v>
      </c>
      <c r="B246" s="6">
        <v>400</v>
      </c>
      <c r="C246" s="6">
        <v>400</v>
      </c>
      <c r="D246" s="6"/>
      <c r="E246" s="6"/>
      <c r="F246" s="6"/>
      <c r="G246" s="6">
        <v>400</v>
      </c>
      <c r="H246" s="6">
        <v>400</v>
      </c>
      <c r="I246" s="6">
        <v>400</v>
      </c>
    </row>
    <row r="247" spans="1:9" x14ac:dyDescent="0.25">
      <c r="A247" s="6" t="s">
        <v>295</v>
      </c>
      <c r="B247" s="6">
        <v>20</v>
      </c>
      <c r="C247" s="6">
        <v>20</v>
      </c>
      <c r="D247" s="6"/>
      <c r="E247" s="6"/>
      <c r="F247" s="6"/>
      <c r="G247" s="6">
        <v>20</v>
      </c>
      <c r="H247" s="6">
        <v>20</v>
      </c>
      <c r="I247" s="6">
        <v>20</v>
      </c>
    </row>
    <row r="248" spans="1:9" x14ac:dyDescent="0.25">
      <c r="A248" s="6" t="s">
        <v>296</v>
      </c>
      <c r="B248" s="6">
        <v>50</v>
      </c>
      <c r="C248" s="6">
        <v>50</v>
      </c>
      <c r="D248" s="6"/>
      <c r="E248" s="6"/>
      <c r="F248" s="6"/>
      <c r="G248" s="6">
        <v>50</v>
      </c>
      <c r="H248" s="6">
        <v>50</v>
      </c>
      <c r="I248" s="6">
        <v>50</v>
      </c>
    </row>
    <row r="249" spans="1:9" x14ac:dyDescent="0.25">
      <c r="A249" s="6" t="s">
        <v>306</v>
      </c>
      <c r="B249" s="6">
        <v>110</v>
      </c>
      <c r="C249" s="6">
        <v>110</v>
      </c>
      <c r="D249" s="6"/>
      <c r="E249" s="6"/>
      <c r="F249" s="6"/>
      <c r="G249" s="6">
        <v>110</v>
      </c>
      <c r="H249" s="6">
        <v>110</v>
      </c>
      <c r="I249" s="6">
        <v>110</v>
      </c>
    </row>
    <row r="250" spans="1:9" x14ac:dyDescent="0.25">
      <c r="A250" s="6" t="s">
        <v>313</v>
      </c>
      <c r="B250" s="6">
        <v>50</v>
      </c>
      <c r="C250" s="6">
        <v>50</v>
      </c>
      <c r="D250" s="6"/>
      <c r="E250" s="6"/>
      <c r="F250" s="6"/>
      <c r="G250" s="6">
        <v>50</v>
      </c>
      <c r="H250" s="6">
        <v>50</v>
      </c>
      <c r="I250" s="6">
        <v>50</v>
      </c>
    </row>
    <row r="251" spans="1:9" x14ac:dyDescent="0.25">
      <c r="A251" s="6" t="s">
        <v>402</v>
      </c>
      <c r="B251" s="6">
        <v>50</v>
      </c>
      <c r="C251" s="6">
        <v>50</v>
      </c>
      <c r="D251" s="6"/>
      <c r="E251" s="6"/>
      <c r="F251" s="6"/>
      <c r="G251" s="6">
        <v>50</v>
      </c>
      <c r="H251" s="6">
        <v>50</v>
      </c>
      <c r="I251" s="6">
        <v>50</v>
      </c>
    </row>
    <row r="252" spans="1:9" x14ac:dyDescent="0.25">
      <c r="A252" s="6" t="s">
        <v>410</v>
      </c>
      <c r="B252" s="6">
        <v>50</v>
      </c>
      <c r="C252" s="6">
        <v>50</v>
      </c>
      <c r="D252" s="6"/>
      <c r="E252" s="6"/>
      <c r="F252" s="6"/>
      <c r="G252" s="6">
        <v>50</v>
      </c>
      <c r="H252" s="6">
        <v>50</v>
      </c>
      <c r="I252" s="6">
        <v>50</v>
      </c>
    </row>
    <row r="253" spans="1:9" x14ac:dyDescent="0.25">
      <c r="A253" s="6" t="s">
        <v>441</v>
      </c>
      <c r="B253" s="6">
        <v>20</v>
      </c>
      <c r="C253" s="6">
        <v>20</v>
      </c>
      <c r="D253" s="6"/>
      <c r="E253" s="6"/>
      <c r="F253" s="6"/>
      <c r="G253" s="6">
        <v>20</v>
      </c>
      <c r="H253" s="6">
        <v>20</v>
      </c>
      <c r="I253" s="6">
        <v>20</v>
      </c>
    </row>
    <row r="254" spans="1:9" x14ac:dyDescent="0.25">
      <c r="A254" s="6" t="s">
        <v>513</v>
      </c>
      <c r="B254" s="6">
        <v>20</v>
      </c>
      <c r="C254" s="6">
        <v>20</v>
      </c>
      <c r="D254" s="6"/>
      <c r="E254" s="6"/>
      <c r="F254" s="6"/>
      <c r="G254" s="6">
        <v>20</v>
      </c>
      <c r="H254" s="6">
        <v>20</v>
      </c>
      <c r="I254" s="6">
        <v>20</v>
      </c>
    </row>
    <row r="255" spans="1:9" x14ac:dyDescent="0.25">
      <c r="A255" s="6" t="s">
        <v>530</v>
      </c>
      <c r="B255" s="6">
        <v>400</v>
      </c>
      <c r="C255" s="6">
        <v>400</v>
      </c>
      <c r="D255" s="6"/>
      <c r="E255" s="6"/>
      <c r="F255" s="6"/>
      <c r="G255" s="6">
        <v>400</v>
      </c>
      <c r="H255" s="6">
        <v>400</v>
      </c>
      <c r="I255" s="6">
        <v>400</v>
      </c>
    </row>
    <row r="256" spans="1:9" x14ac:dyDescent="0.25">
      <c r="A256" s="6" t="s">
        <v>557</v>
      </c>
      <c r="B256" s="6">
        <v>200</v>
      </c>
      <c r="C256" s="6">
        <v>200</v>
      </c>
      <c r="D256" s="6"/>
      <c r="E256" s="6"/>
      <c r="F256" s="6"/>
      <c r="G256" s="6">
        <v>200</v>
      </c>
      <c r="H256" s="6">
        <v>200</v>
      </c>
      <c r="I256" s="6">
        <v>200</v>
      </c>
    </row>
    <row r="257" spans="1:9" x14ac:dyDescent="0.25">
      <c r="A257" s="6" t="s">
        <v>587</v>
      </c>
      <c r="B257" s="6">
        <v>100</v>
      </c>
      <c r="C257" s="6">
        <v>100</v>
      </c>
      <c r="D257" s="6"/>
      <c r="E257" s="6"/>
      <c r="F257" s="6"/>
      <c r="G257" s="6">
        <v>100</v>
      </c>
      <c r="H257" s="6">
        <v>100</v>
      </c>
      <c r="I257" s="6">
        <v>100</v>
      </c>
    </row>
    <row r="258" spans="1:9" x14ac:dyDescent="0.25">
      <c r="A258" s="6" t="s">
        <v>630</v>
      </c>
      <c r="B258" s="6">
        <v>75</v>
      </c>
      <c r="C258" s="6">
        <v>75</v>
      </c>
      <c r="D258" s="6"/>
      <c r="E258" s="6"/>
      <c r="F258" s="6"/>
      <c r="G258" s="6">
        <v>75</v>
      </c>
      <c r="H258" s="6">
        <v>75</v>
      </c>
      <c r="I258" s="6">
        <v>75</v>
      </c>
    </row>
    <row r="259" spans="1:9" x14ac:dyDescent="0.25">
      <c r="A259" s="6"/>
      <c r="B259" s="6"/>
      <c r="C259" s="6"/>
      <c r="D259" s="6"/>
      <c r="E259" s="6"/>
      <c r="F259" s="6"/>
      <c r="G259" s="6"/>
      <c r="H259" s="6"/>
      <c r="I259" s="6"/>
    </row>
    <row r="260" spans="1:9" ht="18.75" x14ac:dyDescent="0.25">
      <c r="A260" s="33" t="s">
        <v>72</v>
      </c>
      <c r="B260" s="6">
        <v>5730</v>
      </c>
      <c r="C260" s="6">
        <v>5130</v>
      </c>
      <c r="D260" s="6">
        <v>600</v>
      </c>
      <c r="E260" s="6">
        <v>1850</v>
      </c>
      <c r="F260" s="6">
        <v>2140</v>
      </c>
      <c r="G260" s="6">
        <v>1140</v>
      </c>
      <c r="H260" s="6">
        <v>1740</v>
      </c>
      <c r="I260" s="6">
        <v>1795</v>
      </c>
    </row>
    <row r="261" spans="1:9" x14ac:dyDescent="0.25">
      <c r="A261" s="6" t="s">
        <v>467</v>
      </c>
      <c r="B261" s="6">
        <v>230</v>
      </c>
      <c r="C261" s="6">
        <v>230</v>
      </c>
      <c r="D261" s="6"/>
      <c r="E261" s="6">
        <v>170</v>
      </c>
      <c r="F261" s="6"/>
      <c r="G261" s="6">
        <v>60</v>
      </c>
      <c r="H261" s="6">
        <v>60</v>
      </c>
      <c r="I261" s="6">
        <v>115</v>
      </c>
    </row>
    <row r="262" spans="1:9" x14ac:dyDescent="0.25">
      <c r="A262" s="6" t="s">
        <v>385</v>
      </c>
      <c r="B262" s="6">
        <v>600</v>
      </c>
      <c r="C262" s="6">
        <v>0</v>
      </c>
      <c r="D262" s="6">
        <v>600</v>
      </c>
      <c r="E262" s="6">
        <v>110</v>
      </c>
      <c r="F262" s="6">
        <v>380</v>
      </c>
      <c r="G262" s="6">
        <v>-490</v>
      </c>
      <c r="H262" s="6">
        <v>110</v>
      </c>
      <c r="I262" s="6">
        <v>110</v>
      </c>
    </row>
    <row r="263" spans="1:9" x14ac:dyDescent="0.25">
      <c r="A263" s="6" t="s">
        <v>520</v>
      </c>
      <c r="B263" s="6">
        <v>400</v>
      </c>
      <c r="C263" s="6">
        <v>400</v>
      </c>
      <c r="D263" s="6"/>
      <c r="E263" s="6">
        <v>200</v>
      </c>
      <c r="F263" s="6"/>
      <c r="G263" s="6">
        <v>200</v>
      </c>
      <c r="H263" s="6">
        <v>200</v>
      </c>
      <c r="I263" s="6">
        <v>200</v>
      </c>
    </row>
    <row r="264" spans="1:9" x14ac:dyDescent="0.25">
      <c r="A264" s="6" t="s">
        <v>270</v>
      </c>
      <c r="B264" s="6">
        <v>0</v>
      </c>
      <c r="C264" s="6">
        <v>0</v>
      </c>
      <c r="D264" s="6"/>
      <c r="E264" s="6"/>
      <c r="F264" s="6"/>
      <c r="G264" s="6">
        <v>0</v>
      </c>
      <c r="H264" s="6">
        <v>0</v>
      </c>
      <c r="I264" s="6">
        <v>0</v>
      </c>
    </row>
    <row r="265" spans="1:9" x14ac:dyDescent="0.25">
      <c r="A265" s="6" t="s">
        <v>269</v>
      </c>
      <c r="B265" s="6">
        <v>400</v>
      </c>
      <c r="C265" s="6">
        <v>400</v>
      </c>
      <c r="D265" s="6"/>
      <c r="E265" s="6">
        <v>200</v>
      </c>
      <c r="F265" s="6"/>
      <c r="G265" s="6">
        <v>200</v>
      </c>
      <c r="H265" s="6">
        <v>200</v>
      </c>
      <c r="I265" s="6">
        <v>200</v>
      </c>
    </row>
    <row r="266" spans="1:9" x14ac:dyDescent="0.25">
      <c r="A266" s="6" t="s">
        <v>162</v>
      </c>
      <c r="B266" s="6">
        <v>400</v>
      </c>
      <c r="C266" s="6">
        <v>400</v>
      </c>
      <c r="D266" s="6"/>
      <c r="E266" s="6">
        <v>160</v>
      </c>
      <c r="F266" s="6">
        <v>80</v>
      </c>
      <c r="G266" s="6">
        <v>160</v>
      </c>
      <c r="H266" s="6">
        <v>160</v>
      </c>
      <c r="I266" s="6">
        <v>160</v>
      </c>
    </row>
    <row r="267" spans="1:9" x14ac:dyDescent="0.25">
      <c r="A267" s="6" t="s">
        <v>263</v>
      </c>
      <c r="B267" s="6">
        <v>400</v>
      </c>
      <c r="C267" s="6">
        <v>400</v>
      </c>
      <c r="D267" s="6"/>
      <c r="E267" s="6">
        <v>160</v>
      </c>
      <c r="F267" s="6">
        <v>80</v>
      </c>
      <c r="G267" s="6">
        <v>160</v>
      </c>
      <c r="H267" s="6">
        <v>160</v>
      </c>
      <c r="I267" s="6">
        <v>160</v>
      </c>
    </row>
    <row r="268" spans="1:9" x14ac:dyDescent="0.25">
      <c r="A268" s="6" t="s">
        <v>264</v>
      </c>
      <c r="B268" s="6">
        <v>400</v>
      </c>
      <c r="C268" s="6">
        <v>400</v>
      </c>
      <c r="D268" s="6"/>
      <c r="E268" s="6">
        <v>200</v>
      </c>
      <c r="F268" s="6"/>
      <c r="G268" s="6">
        <v>200</v>
      </c>
      <c r="H268" s="6">
        <v>200</v>
      </c>
      <c r="I268" s="6">
        <v>200</v>
      </c>
    </row>
    <row r="269" spans="1:9" x14ac:dyDescent="0.25">
      <c r="A269" s="6" t="s">
        <v>313</v>
      </c>
      <c r="B269" s="6">
        <v>700</v>
      </c>
      <c r="C269" s="6">
        <v>700</v>
      </c>
      <c r="D269" s="6"/>
      <c r="E269" s="6">
        <v>160</v>
      </c>
      <c r="F269" s="6">
        <v>380</v>
      </c>
      <c r="G269" s="6">
        <v>160</v>
      </c>
      <c r="H269" s="6">
        <v>160</v>
      </c>
      <c r="I269" s="6">
        <v>160</v>
      </c>
    </row>
    <row r="270" spans="1:9" x14ac:dyDescent="0.25">
      <c r="A270" s="6" t="s">
        <v>386</v>
      </c>
      <c r="B270" s="6">
        <v>600</v>
      </c>
      <c r="C270" s="6">
        <v>600</v>
      </c>
      <c r="D270" s="6"/>
      <c r="E270" s="6">
        <v>110</v>
      </c>
      <c r="F270" s="6">
        <v>380</v>
      </c>
      <c r="G270" s="6">
        <v>110</v>
      </c>
      <c r="H270" s="6">
        <v>110</v>
      </c>
      <c r="I270" s="6">
        <v>110</v>
      </c>
    </row>
    <row r="271" spans="1:9" x14ac:dyDescent="0.25">
      <c r="A271" s="6" t="s">
        <v>468</v>
      </c>
      <c r="B271" s="6">
        <v>400</v>
      </c>
      <c r="C271" s="6">
        <v>400</v>
      </c>
      <c r="D271" s="6"/>
      <c r="E271" s="6">
        <v>160</v>
      </c>
      <c r="F271" s="6">
        <v>80</v>
      </c>
      <c r="G271" s="6">
        <v>160</v>
      </c>
      <c r="H271" s="6">
        <v>160</v>
      </c>
      <c r="I271" s="6">
        <v>160</v>
      </c>
    </row>
    <row r="272" spans="1:9" x14ac:dyDescent="0.25">
      <c r="A272" s="6" t="s">
        <v>548</v>
      </c>
      <c r="B272" s="6">
        <v>600</v>
      </c>
      <c r="C272" s="6">
        <v>600</v>
      </c>
      <c r="D272" s="6"/>
      <c r="E272" s="6">
        <v>110</v>
      </c>
      <c r="F272" s="6">
        <v>380</v>
      </c>
      <c r="G272" s="6">
        <v>110</v>
      </c>
      <c r="H272" s="6">
        <v>110</v>
      </c>
      <c r="I272" s="6">
        <v>110</v>
      </c>
    </row>
    <row r="273" spans="1:9" x14ac:dyDescent="0.25">
      <c r="A273" s="6" t="s">
        <v>594</v>
      </c>
      <c r="B273" s="6">
        <v>600</v>
      </c>
      <c r="C273" s="6">
        <v>600</v>
      </c>
      <c r="D273" s="6"/>
      <c r="E273" s="6">
        <v>110</v>
      </c>
      <c r="F273" s="6">
        <v>380</v>
      </c>
      <c r="G273" s="6">
        <v>110</v>
      </c>
      <c r="H273" s="6">
        <v>110</v>
      </c>
      <c r="I273" s="6">
        <v>110</v>
      </c>
    </row>
    <row r="274" spans="1:9" x14ac:dyDescent="0.25">
      <c r="A274" s="6" t="s">
        <v>595</v>
      </c>
      <c r="B274" s="6">
        <v>0</v>
      </c>
      <c r="C274" s="6">
        <v>0</v>
      </c>
      <c r="D274" s="6"/>
      <c r="E274" s="6"/>
      <c r="F274" s="6"/>
      <c r="G274" s="6">
        <v>0</v>
      </c>
      <c r="H274" s="6">
        <v>0</v>
      </c>
      <c r="I274" s="6">
        <v>0</v>
      </c>
    </row>
    <row r="275" spans="1:9" x14ac:dyDescent="0.25">
      <c r="A275" s="6"/>
      <c r="B275" s="6"/>
      <c r="C275" s="6"/>
      <c r="D275" s="6"/>
      <c r="E275" s="6"/>
      <c r="F275" s="6"/>
      <c r="G275" s="6"/>
      <c r="H275" s="6"/>
      <c r="I275" s="6"/>
    </row>
    <row r="276" spans="1:9" ht="18.75" x14ac:dyDescent="0.25">
      <c r="A276" s="33" t="s">
        <v>18</v>
      </c>
      <c r="B276" s="6">
        <v>2870</v>
      </c>
      <c r="C276" s="6">
        <v>2550</v>
      </c>
      <c r="D276" s="6">
        <v>320</v>
      </c>
      <c r="E276" s="6">
        <v>1110</v>
      </c>
      <c r="F276" s="6"/>
      <c r="G276" s="6">
        <v>1440</v>
      </c>
      <c r="H276" s="6">
        <v>1760</v>
      </c>
      <c r="I276" s="6">
        <v>1435</v>
      </c>
    </row>
    <row r="277" spans="1:9" x14ac:dyDescent="0.25">
      <c r="A277" s="6" t="s">
        <v>453</v>
      </c>
      <c r="B277" s="6">
        <v>250</v>
      </c>
      <c r="C277" s="6">
        <v>250</v>
      </c>
      <c r="D277" s="6"/>
      <c r="E277" s="6"/>
      <c r="F277" s="6"/>
      <c r="G277" s="6">
        <v>250</v>
      </c>
      <c r="H277" s="6">
        <v>250</v>
      </c>
      <c r="I277" s="6">
        <v>125</v>
      </c>
    </row>
    <row r="278" spans="1:9" x14ac:dyDescent="0.25">
      <c r="A278" s="6" t="s">
        <v>454</v>
      </c>
      <c r="B278" s="6">
        <v>420</v>
      </c>
      <c r="C278" s="6">
        <v>200</v>
      </c>
      <c r="D278" s="6">
        <v>220</v>
      </c>
      <c r="E278" s="6">
        <v>110</v>
      </c>
      <c r="F278" s="6"/>
      <c r="G278" s="6">
        <v>90</v>
      </c>
      <c r="H278" s="6">
        <v>310</v>
      </c>
      <c r="I278" s="6">
        <v>210</v>
      </c>
    </row>
    <row r="279" spans="1:9" x14ac:dyDescent="0.25">
      <c r="A279" s="6" t="s">
        <v>185</v>
      </c>
      <c r="B279" s="6">
        <v>100</v>
      </c>
      <c r="C279" s="6">
        <v>100</v>
      </c>
      <c r="D279" s="6"/>
      <c r="E279" s="6">
        <v>50</v>
      </c>
      <c r="F279" s="6"/>
      <c r="G279" s="6">
        <v>50</v>
      </c>
      <c r="H279" s="6">
        <v>50</v>
      </c>
      <c r="I279" s="6">
        <v>50</v>
      </c>
    </row>
    <row r="280" spans="1:9" x14ac:dyDescent="0.25">
      <c r="A280" s="6" t="s">
        <v>283</v>
      </c>
      <c r="B280" s="6">
        <v>400</v>
      </c>
      <c r="C280" s="6">
        <v>400</v>
      </c>
      <c r="D280" s="6"/>
      <c r="E280" s="6">
        <v>200</v>
      </c>
      <c r="F280" s="6"/>
      <c r="G280" s="6">
        <v>200</v>
      </c>
      <c r="H280" s="6">
        <v>200</v>
      </c>
      <c r="I280" s="6">
        <v>200</v>
      </c>
    </row>
    <row r="281" spans="1:9" x14ac:dyDescent="0.25">
      <c r="A281" s="6" t="s">
        <v>186</v>
      </c>
      <c r="B281" s="6">
        <v>500</v>
      </c>
      <c r="C281" s="6">
        <v>500</v>
      </c>
      <c r="D281" s="6"/>
      <c r="E281" s="6">
        <v>250</v>
      </c>
      <c r="F281" s="6"/>
      <c r="G281" s="6">
        <v>250</v>
      </c>
      <c r="H281" s="6">
        <v>250</v>
      </c>
      <c r="I281" s="6">
        <v>250</v>
      </c>
    </row>
    <row r="282" spans="1:9" x14ac:dyDescent="0.25">
      <c r="A282" s="6" t="s">
        <v>238</v>
      </c>
      <c r="B282" s="6">
        <v>500</v>
      </c>
      <c r="C282" s="6">
        <v>500</v>
      </c>
      <c r="D282" s="6"/>
      <c r="E282" s="6">
        <v>250</v>
      </c>
      <c r="F282" s="6"/>
      <c r="G282" s="6">
        <v>250</v>
      </c>
      <c r="H282" s="6">
        <v>250</v>
      </c>
      <c r="I282" s="6">
        <v>250</v>
      </c>
    </row>
    <row r="283" spans="1:9" x14ac:dyDescent="0.25">
      <c r="A283" s="6" t="s">
        <v>360</v>
      </c>
      <c r="B283" s="6">
        <v>600</v>
      </c>
      <c r="C283" s="6">
        <v>600</v>
      </c>
      <c r="D283" s="6"/>
      <c r="E283" s="6">
        <v>250</v>
      </c>
      <c r="F283" s="6"/>
      <c r="G283" s="6">
        <v>350</v>
      </c>
      <c r="H283" s="6">
        <v>350</v>
      </c>
      <c r="I283" s="6">
        <v>300</v>
      </c>
    </row>
    <row r="284" spans="1:9" x14ac:dyDescent="0.25">
      <c r="A284" s="6" t="s">
        <v>432</v>
      </c>
      <c r="B284" s="6">
        <v>100</v>
      </c>
      <c r="C284" s="6">
        <v>0</v>
      </c>
      <c r="D284" s="6">
        <v>100</v>
      </c>
      <c r="E284" s="6"/>
      <c r="F284" s="6"/>
      <c r="G284" s="6">
        <v>0</v>
      </c>
      <c r="H284" s="6">
        <v>100</v>
      </c>
      <c r="I284" s="6">
        <v>50</v>
      </c>
    </row>
    <row r="285" spans="1:9" x14ac:dyDescent="0.25">
      <c r="A285" s="6"/>
      <c r="B285" s="6"/>
      <c r="C285" s="6"/>
      <c r="D285" s="6"/>
      <c r="E285" s="6"/>
      <c r="F285" s="6"/>
      <c r="G285" s="6"/>
      <c r="H285" s="6"/>
      <c r="I285" s="6"/>
    </row>
    <row r="286" spans="1:9" ht="18.75" x14ac:dyDescent="0.25">
      <c r="A286" s="33" t="s">
        <v>97</v>
      </c>
      <c r="B286" s="6">
        <v>5350</v>
      </c>
      <c r="C286" s="6">
        <v>5350</v>
      </c>
      <c r="D286" s="6"/>
      <c r="E286" s="6"/>
      <c r="F286" s="6"/>
      <c r="G286" s="6">
        <v>5350</v>
      </c>
      <c r="H286" s="6">
        <v>5350</v>
      </c>
      <c r="I286" s="6">
        <v>3210</v>
      </c>
    </row>
    <row r="287" spans="1:9" x14ac:dyDescent="0.25">
      <c r="A287" s="6" t="s">
        <v>444</v>
      </c>
      <c r="B287" s="6">
        <v>400</v>
      </c>
      <c r="C287" s="6">
        <v>400</v>
      </c>
      <c r="D287" s="6"/>
      <c r="E287" s="6"/>
      <c r="F287" s="6"/>
      <c r="G287" s="6">
        <v>400</v>
      </c>
      <c r="H287" s="6">
        <v>400</v>
      </c>
      <c r="I287" s="6">
        <v>240</v>
      </c>
    </row>
    <row r="288" spans="1:9" x14ac:dyDescent="0.25">
      <c r="A288" s="6" t="s">
        <v>563</v>
      </c>
      <c r="B288" s="6">
        <v>200</v>
      </c>
      <c r="C288" s="6">
        <v>200</v>
      </c>
      <c r="D288" s="6"/>
      <c r="E288" s="6"/>
      <c r="F288" s="6"/>
      <c r="G288" s="6">
        <v>200</v>
      </c>
      <c r="H288" s="6">
        <v>200</v>
      </c>
      <c r="I288" s="6">
        <v>120</v>
      </c>
    </row>
    <row r="289" spans="1:9" x14ac:dyDescent="0.25">
      <c r="A289" s="6" t="s">
        <v>344</v>
      </c>
      <c r="B289" s="6">
        <v>1950</v>
      </c>
      <c r="C289" s="6">
        <v>1950</v>
      </c>
      <c r="D289" s="6"/>
      <c r="E289" s="6"/>
      <c r="F289" s="6"/>
      <c r="G289" s="6">
        <v>1950</v>
      </c>
      <c r="H289" s="6">
        <v>1950</v>
      </c>
      <c r="I289" s="6">
        <v>1170</v>
      </c>
    </row>
    <row r="290" spans="1:9" x14ac:dyDescent="0.25">
      <c r="A290" s="6" t="s">
        <v>443</v>
      </c>
      <c r="B290" s="6">
        <v>0</v>
      </c>
      <c r="C290" s="6">
        <v>0</v>
      </c>
      <c r="D290" s="6"/>
      <c r="E290" s="6"/>
      <c r="F290" s="6"/>
      <c r="G290" s="6">
        <v>0</v>
      </c>
      <c r="H290" s="6">
        <v>0</v>
      </c>
      <c r="I290" s="6">
        <v>0</v>
      </c>
    </row>
    <row r="291" spans="1:9" x14ac:dyDescent="0.25">
      <c r="A291" s="6" t="s">
        <v>445</v>
      </c>
      <c r="B291" s="6">
        <v>0</v>
      </c>
      <c r="C291" s="6">
        <v>0</v>
      </c>
      <c r="D291" s="6"/>
      <c r="E291" s="6"/>
      <c r="F291" s="6"/>
      <c r="G291" s="6">
        <v>0</v>
      </c>
      <c r="H291" s="6">
        <v>0</v>
      </c>
      <c r="I291" s="6">
        <v>0</v>
      </c>
    </row>
    <row r="292" spans="1:9" x14ac:dyDescent="0.25">
      <c r="A292" s="6" t="s">
        <v>562</v>
      </c>
      <c r="B292" s="6">
        <v>1400</v>
      </c>
      <c r="C292" s="6">
        <v>1400</v>
      </c>
      <c r="D292" s="6"/>
      <c r="E292" s="6"/>
      <c r="F292" s="6"/>
      <c r="G292" s="6">
        <v>1400</v>
      </c>
      <c r="H292" s="6">
        <v>1400</v>
      </c>
      <c r="I292" s="6">
        <v>840</v>
      </c>
    </row>
    <row r="293" spans="1:9" x14ac:dyDescent="0.25">
      <c r="A293" s="6" t="s">
        <v>629</v>
      </c>
      <c r="B293" s="6">
        <v>1400</v>
      </c>
      <c r="C293" s="6">
        <v>1400</v>
      </c>
      <c r="D293" s="6"/>
      <c r="E293" s="6"/>
      <c r="F293" s="6"/>
      <c r="G293" s="6">
        <v>1400</v>
      </c>
      <c r="H293" s="6">
        <v>1400</v>
      </c>
      <c r="I293" s="6">
        <v>840</v>
      </c>
    </row>
    <row r="294" spans="1:9" x14ac:dyDescent="0.25">
      <c r="A294" s="6"/>
      <c r="B294" s="6"/>
      <c r="C294" s="6"/>
      <c r="D294" s="6"/>
      <c r="E294" s="6"/>
      <c r="F294" s="6"/>
      <c r="G294" s="6"/>
      <c r="H294" s="6"/>
      <c r="I294" s="6"/>
    </row>
    <row r="295" spans="1:9" ht="18.75" x14ac:dyDescent="0.25">
      <c r="A295" s="33" t="s">
        <v>22</v>
      </c>
      <c r="B295" s="6">
        <v>1600</v>
      </c>
      <c r="C295" s="6">
        <v>1600</v>
      </c>
      <c r="D295" s="6"/>
      <c r="E295" s="6">
        <v>640</v>
      </c>
      <c r="F295" s="6">
        <v>310</v>
      </c>
      <c r="G295" s="6">
        <v>650</v>
      </c>
      <c r="H295" s="6">
        <v>650</v>
      </c>
      <c r="I295" s="6">
        <v>645</v>
      </c>
    </row>
    <row r="296" spans="1:9" x14ac:dyDescent="0.25">
      <c r="A296" s="6" t="s">
        <v>195</v>
      </c>
      <c r="B296" s="6">
        <v>400</v>
      </c>
      <c r="C296" s="6">
        <v>400</v>
      </c>
      <c r="D296" s="6"/>
      <c r="E296" s="6">
        <v>140</v>
      </c>
      <c r="F296" s="6">
        <v>115</v>
      </c>
      <c r="G296" s="6">
        <v>145</v>
      </c>
      <c r="H296" s="6">
        <v>145</v>
      </c>
      <c r="I296" s="6">
        <v>142.5</v>
      </c>
    </row>
    <row r="297" spans="1:9" x14ac:dyDescent="0.25">
      <c r="A297" s="6" t="s">
        <v>250</v>
      </c>
      <c r="B297" s="6">
        <v>400</v>
      </c>
      <c r="C297" s="6">
        <v>400</v>
      </c>
      <c r="D297" s="6"/>
      <c r="E297" s="6">
        <v>200</v>
      </c>
      <c r="F297" s="6"/>
      <c r="G297" s="6">
        <v>200</v>
      </c>
      <c r="H297" s="6">
        <v>200</v>
      </c>
      <c r="I297" s="6">
        <v>200</v>
      </c>
    </row>
    <row r="298" spans="1:9" x14ac:dyDescent="0.25">
      <c r="A298" s="6" t="s">
        <v>255</v>
      </c>
      <c r="B298" s="6">
        <v>400</v>
      </c>
      <c r="C298" s="6">
        <v>400</v>
      </c>
      <c r="D298" s="6"/>
      <c r="E298" s="6">
        <v>140</v>
      </c>
      <c r="F298" s="6">
        <v>115</v>
      </c>
      <c r="G298" s="6">
        <v>145</v>
      </c>
      <c r="H298" s="6">
        <v>145</v>
      </c>
      <c r="I298" s="6">
        <v>142.5</v>
      </c>
    </row>
    <row r="299" spans="1:9" x14ac:dyDescent="0.25">
      <c r="A299" s="6" t="s">
        <v>574</v>
      </c>
      <c r="B299" s="6">
        <v>400</v>
      </c>
      <c r="C299" s="6">
        <v>400</v>
      </c>
      <c r="D299" s="6"/>
      <c r="E299" s="6">
        <v>160</v>
      </c>
      <c r="F299" s="6">
        <v>80</v>
      </c>
      <c r="G299" s="6">
        <v>160</v>
      </c>
      <c r="H299" s="6">
        <v>160</v>
      </c>
      <c r="I299" s="6">
        <v>160</v>
      </c>
    </row>
    <row r="300" spans="1:9" x14ac:dyDescent="0.25">
      <c r="A300" s="6"/>
      <c r="B300" s="6"/>
      <c r="C300" s="6"/>
      <c r="D300" s="6"/>
      <c r="E300" s="6"/>
      <c r="F300" s="6"/>
      <c r="G300" s="6"/>
      <c r="H300" s="6"/>
      <c r="I300" s="6"/>
    </row>
    <row r="301" spans="1:9" ht="18.75" x14ac:dyDescent="0.25">
      <c r="A301" s="33" t="s">
        <v>98</v>
      </c>
      <c r="B301" s="6">
        <v>29300</v>
      </c>
      <c r="C301" s="6">
        <v>26200</v>
      </c>
      <c r="D301" s="6">
        <v>3100</v>
      </c>
      <c r="E301" s="6">
        <v>14410</v>
      </c>
      <c r="F301" s="6">
        <v>775</v>
      </c>
      <c r="G301" s="6">
        <v>11015</v>
      </c>
      <c r="H301" s="6">
        <v>14115</v>
      </c>
      <c r="I301" s="6">
        <v>14262.5</v>
      </c>
    </row>
    <row r="302" spans="1:9" x14ac:dyDescent="0.25">
      <c r="A302" s="6" t="s">
        <v>191</v>
      </c>
      <c r="B302" s="6">
        <v>1200</v>
      </c>
      <c r="C302" s="6">
        <v>1200</v>
      </c>
      <c r="D302" s="6"/>
      <c r="E302" s="6">
        <v>600</v>
      </c>
      <c r="F302" s="6"/>
      <c r="G302" s="6">
        <v>600</v>
      </c>
      <c r="H302" s="6">
        <v>600</v>
      </c>
      <c r="I302" s="6">
        <v>600</v>
      </c>
    </row>
    <row r="303" spans="1:9" x14ac:dyDescent="0.25">
      <c r="A303" s="6" t="s">
        <v>293</v>
      </c>
      <c r="B303" s="6">
        <v>700</v>
      </c>
      <c r="C303" s="6">
        <v>700</v>
      </c>
      <c r="D303" s="6"/>
      <c r="E303" s="6">
        <v>350</v>
      </c>
      <c r="F303" s="6"/>
      <c r="G303" s="6">
        <v>350</v>
      </c>
      <c r="H303" s="6">
        <v>350</v>
      </c>
      <c r="I303" s="6">
        <v>350</v>
      </c>
    </row>
    <row r="304" spans="1:9" x14ac:dyDescent="0.25">
      <c r="A304" s="6" t="s">
        <v>231</v>
      </c>
      <c r="B304" s="6">
        <v>600</v>
      </c>
      <c r="C304" s="6">
        <v>600</v>
      </c>
      <c r="D304" s="6"/>
      <c r="E304" s="6">
        <v>300</v>
      </c>
      <c r="F304" s="6"/>
      <c r="G304" s="6">
        <v>300</v>
      </c>
      <c r="H304" s="6">
        <v>300</v>
      </c>
      <c r="I304" s="6">
        <v>300</v>
      </c>
    </row>
    <row r="305" spans="1:9" x14ac:dyDescent="0.25">
      <c r="A305" s="6" t="s">
        <v>292</v>
      </c>
      <c r="B305" s="6">
        <v>600</v>
      </c>
      <c r="C305" s="6">
        <v>600</v>
      </c>
      <c r="D305" s="6"/>
      <c r="E305" s="6">
        <v>300</v>
      </c>
      <c r="F305" s="6"/>
      <c r="G305" s="6">
        <v>300</v>
      </c>
      <c r="H305" s="6">
        <v>300</v>
      </c>
      <c r="I305" s="6">
        <v>300</v>
      </c>
    </row>
    <row r="306" spans="1:9" x14ac:dyDescent="0.25">
      <c r="A306" s="6" t="s">
        <v>593</v>
      </c>
      <c r="B306" s="6">
        <v>100</v>
      </c>
      <c r="C306" s="6">
        <v>100</v>
      </c>
      <c r="D306" s="6"/>
      <c r="E306" s="6">
        <v>50</v>
      </c>
      <c r="F306" s="6"/>
      <c r="G306" s="6">
        <v>50</v>
      </c>
      <c r="H306" s="6">
        <v>50</v>
      </c>
      <c r="I306" s="6">
        <v>50</v>
      </c>
    </row>
    <row r="307" spans="1:9" x14ac:dyDescent="0.25">
      <c r="A307" s="6" t="s">
        <v>277</v>
      </c>
      <c r="B307" s="6">
        <v>100</v>
      </c>
      <c r="C307" s="6">
        <v>100</v>
      </c>
      <c r="D307" s="6"/>
      <c r="E307" s="6">
        <v>50</v>
      </c>
      <c r="F307" s="6"/>
      <c r="G307" s="6">
        <v>50</v>
      </c>
      <c r="H307" s="6">
        <v>50</v>
      </c>
      <c r="I307" s="6">
        <v>50</v>
      </c>
    </row>
    <row r="308" spans="1:9" x14ac:dyDescent="0.25">
      <c r="A308" s="6" t="s">
        <v>405</v>
      </c>
      <c r="B308" s="6">
        <v>600</v>
      </c>
      <c r="C308" s="6">
        <v>600</v>
      </c>
      <c r="D308" s="6"/>
      <c r="E308" s="6">
        <v>300</v>
      </c>
      <c r="F308" s="6"/>
      <c r="G308" s="6">
        <v>300</v>
      </c>
      <c r="H308" s="6">
        <v>300</v>
      </c>
      <c r="I308" s="6">
        <v>300</v>
      </c>
    </row>
    <row r="309" spans="1:9" x14ac:dyDescent="0.25">
      <c r="A309" s="6" t="s">
        <v>505</v>
      </c>
      <c r="B309" s="6">
        <v>700</v>
      </c>
      <c r="C309" s="6">
        <v>100</v>
      </c>
      <c r="D309" s="6">
        <v>600</v>
      </c>
      <c r="E309" s="6">
        <v>350</v>
      </c>
      <c r="F309" s="6"/>
      <c r="G309" s="6">
        <v>-250</v>
      </c>
      <c r="H309" s="6">
        <v>350</v>
      </c>
      <c r="I309" s="6">
        <v>350</v>
      </c>
    </row>
    <row r="310" spans="1:9" x14ac:dyDescent="0.25">
      <c r="A310" s="6" t="s">
        <v>490</v>
      </c>
      <c r="B310" s="6">
        <v>600</v>
      </c>
      <c r="C310" s="6">
        <v>600</v>
      </c>
      <c r="D310" s="6"/>
      <c r="E310" s="6">
        <v>300</v>
      </c>
      <c r="F310" s="6"/>
      <c r="G310" s="6">
        <v>300</v>
      </c>
      <c r="H310" s="6">
        <v>300</v>
      </c>
      <c r="I310" s="6">
        <v>300</v>
      </c>
    </row>
    <row r="311" spans="1:9" x14ac:dyDescent="0.25">
      <c r="A311" s="6" t="s">
        <v>486</v>
      </c>
      <c r="B311" s="6">
        <v>600</v>
      </c>
      <c r="C311" s="6">
        <v>600</v>
      </c>
      <c r="D311" s="6"/>
      <c r="E311" s="6">
        <v>300</v>
      </c>
      <c r="F311" s="6"/>
      <c r="G311" s="6">
        <v>300</v>
      </c>
      <c r="H311" s="6">
        <v>300</v>
      </c>
      <c r="I311" s="6">
        <v>300</v>
      </c>
    </row>
    <row r="312" spans="1:9" x14ac:dyDescent="0.25">
      <c r="A312" s="6" t="s">
        <v>504</v>
      </c>
      <c r="B312" s="6">
        <v>700</v>
      </c>
      <c r="C312" s="6">
        <v>100</v>
      </c>
      <c r="D312" s="6">
        <v>600</v>
      </c>
      <c r="E312" s="6">
        <v>350</v>
      </c>
      <c r="F312" s="6"/>
      <c r="G312" s="6">
        <v>-250</v>
      </c>
      <c r="H312" s="6">
        <v>350</v>
      </c>
      <c r="I312" s="6">
        <v>350</v>
      </c>
    </row>
    <row r="313" spans="1:9" x14ac:dyDescent="0.25">
      <c r="A313" s="6" t="s">
        <v>543</v>
      </c>
      <c r="B313" s="6">
        <v>700</v>
      </c>
      <c r="C313" s="6">
        <v>700</v>
      </c>
      <c r="D313" s="6"/>
      <c r="E313" s="6">
        <v>265</v>
      </c>
      <c r="F313" s="6">
        <v>170</v>
      </c>
      <c r="G313" s="6">
        <v>265</v>
      </c>
      <c r="H313" s="6">
        <v>265</v>
      </c>
      <c r="I313" s="6">
        <v>265</v>
      </c>
    </row>
    <row r="314" spans="1:9" x14ac:dyDescent="0.25">
      <c r="A314" s="6" t="s">
        <v>503</v>
      </c>
      <c r="B314" s="6">
        <v>600</v>
      </c>
      <c r="C314" s="6">
        <v>600</v>
      </c>
      <c r="D314" s="6"/>
      <c r="E314" s="6">
        <v>175</v>
      </c>
      <c r="F314" s="6">
        <v>245</v>
      </c>
      <c r="G314" s="6">
        <v>180</v>
      </c>
      <c r="H314" s="6">
        <v>180</v>
      </c>
      <c r="I314" s="6">
        <v>177.5</v>
      </c>
    </row>
    <row r="315" spans="1:9" x14ac:dyDescent="0.25">
      <c r="A315" s="6" t="s">
        <v>487</v>
      </c>
      <c r="B315" s="6">
        <v>700</v>
      </c>
      <c r="C315" s="6">
        <v>700</v>
      </c>
      <c r="D315" s="6"/>
      <c r="E315" s="6">
        <v>350</v>
      </c>
      <c r="F315" s="6"/>
      <c r="G315" s="6">
        <v>350</v>
      </c>
      <c r="H315" s="6">
        <v>350</v>
      </c>
      <c r="I315" s="6">
        <v>350</v>
      </c>
    </row>
    <row r="316" spans="1:9" x14ac:dyDescent="0.25">
      <c r="A316" s="6" t="s">
        <v>147</v>
      </c>
      <c r="B316" s="6">
        <v>100</v>
      </c>
      <c r="C316" s="6">
        <v>100</v>
      </c>
      <c r="D316" s="6"/>
      <c r="E316" s="6">
        <v>50</v>
      </c>
      <c r="F316" s="6"/>
      <c r="G316" s="6">
        <v>50</v>
      </c>
      <c r="H316" s="6">
        <v>50</v>
      </c>
      <c r="I316" s="6">
        <v>50</v>
      </c>
    </row>
    <row r="317" spans="1:9" x14ac:dyDescent="0.25">
      <c r="A317" s="6" t="s">
        <v>502</v>
      </c>
      <c r="B317" s="6">
        <v>100</v>
      </c>
      <c r="C317" s="6">
        <v>100</v>
      </c>
      <c r="D317" s="6"/>
      <c r="E317" s="6">
        <v>50</v>
      </c>
      <c r="F317" s="6"/>
      <c r="G317" s="6">
        <v>50</v>
      </c>
      <c r="H317" s="6">
        <v>50</v>
      </c>
      <c r="I317" s="6">
        <v>50</v>
      </c>
    </row>
    <row r="318" spans="1:9" x14ac:dyDescent="0.25">
      <c r="A318" s="6" t="s">
        <v>144</v>
      </c>
      <c r="B318" s="6">
        <v>100</v>
      </c>
      <c r="C318" s="6">
        <v>100</v>
      </c>
      <c r="D318" s="6"/>
      <c r="E318" s="6">
        <v>50</v>
      </c>
      <c r="F318" s="6"/>
      <c r="G318" s="6">
        <v>50</v>
      </c>
      <c r="H318" s="6">
        <v>50</v>
      </c>
      <c r="I318" s="6">
        <v>50</v>
      </c>
    </row>
    <row r="319" spans="1:9" x14ac:dyDescent="0.25">
      <c r="A319" s="6" t="s">
        <v>142</v>
      </c>
      <c r="B319" s="6">
        <v>100</v>
      </c>
      <c r="C319" s="6">
        <v>100</v>
      </c>
      <c r="D319" s="6"/>
      <c r="E319" s="6">
        <v>50</v>
      </c>
      <c r="F319" s="6"/>
      <c r="G319" s="6">
        <v>50</v>
      </c>
      <c r="H319" s="6">
        <v>50</v>
      </c>
      <c r="I319" s="6">
        <v>50</v>
      </c>
    </row>
    <row r="320" spans="1:9" x14ac:dyDescent="0.25">
      <c r="A320" s="6" t="s">
        <v>143</v>
      </c>
      <c r="B320" s="6">
        <v>100</v>
      </c>
      <c r="C320" s="6">
        <v>100</v>
      </c>
      <c r="D320" s="6"/>
      <c r="E320" s="6">
        <v>50</v>
      </c>
      <c r="F320" s="6"/>
      <c r="G320" s="6">
        <v>50</v>
      </c>
      <c r="H320" s="6">
        <v>50</v>
      </c>
      <c r="I320" s="6">
        <v>50</v>
      </c>
    </row>
    <row r="321" spans="1:9" x14ac:dyDescent="0.25">
      <c r="A321" s="6" t="s">
        <v>145</v>
      </c>
      <c r="B321" s="6">
        <v>100</v>
      </c>
      <c r="C321" s="6">
        <v>100</v>
      </c>
      <c r="D321" s="6"/>
      <c r="E321" s="6">
        <v>50</v>
      </c>
      <c r="F321" s="6"/>
      <c r="G321" s="6">
        <v>50</v>
      </c>
      <c r="H321" s="6">
        <v>50</v>
      </c>
      <c r="I321" s="6">
        <v>50</v>
      </c>
    </row>
    <row r="322" spans="1:9" x14ac:dyDescent="0.25">
      <c r="A322" s="6" t="s">
        <v>146</v>
      </c>
      <c r="B322" s="6">
        <v>600</v>
      </c>
      <c r="C322" s="6">
        <v>600</v>
      </c>
      <c r="D322" s="6"/>
      <c r="E322" s="6">
        <v>300</v>
      </c>
      <c r="F322" s="6"/>
      <c r="G322" s="6">
        <v>300</v>
      </c>
      <c r="H322" s="6">
        <v>300</v>
      </c>
      <c r="I322" s="6">
        <v>300</v>
      </c>
    </row>
    <row r="323" spans="1:9" x14ac:dyDescent="0.25">
      <c r="A323" s="6" t="s">
        <v>192</v>
      </c>
      <c r="B323" s="6">
        <v>700</v>
      </c>
      <c r="C323" s="6">
        <v>700</v>
      </c>
      <c r="D323" s="6"/>
      <c r="E323" s="6">
        <v>350</v>
      </c>
      <c r="F323" s="6"/>
      <c r="G323" s="6">
        <v>350</v>
      </c>
      <c r="H323" s="6">
        <v>350</v>
      </c>
      <c r="I323" s="6">
        <v>350</v>
      </c>
    </row>
    <row r="324" spans="1:9" x14ac:dyDescent="0.25">
      <c r="A324" s="6" t="s">
        <v>193</v>
      </c>
      <c r="B324" s="6">
        <v>600</v>
      </c>
      <c r="C324" s="6">
        <v>600</v>
      </c>
      <c r="D324" s="6"/>
      <c r="E324" s="6">
        <v>300</v>
      </c>
      <c r="F324" s="6"/>
      <c r="G324" s="6">
        <v>300</v>
      </c>
      <c r="H324" s="6">
        <v>300</v>
      </c>
      <c r="I324" s="6">
        <v>300</v>
      </c>
    </row>
    <row r="325" spans="1:9" x14ac:dyDescent="0.25">
      <c r="A325" s="6" t="s">
        <v>194</v>
      </c>
      <c r="B325" s="6">
        <v>100</v>
      </c>
      <c r="C325" s="6">
        <v>100</v>
      </c>
      <c r="D325" s="6"/>
      <c r="E325" s="6">
        <v>50</v>
      </c>
      <c r="F325" s="6"/>
      <c r="G325" s="6">
        <v>50</v>
      </c>
      <c r="H325" s="6">
        <v>50</v>
      </c>
      <c r="I325" s="6">
        <v>50</v>
      </c>
    </row>
    <row r="326" spans="1:9" x14ac:dyDescent="0.25">
      <c r="A326" s="6" t="s">
        <v>256</v>
      </c>
      <c r="B326" s="6">
        <v>600</v>
      </c>
      <c r="C326" s="6">
        <v>600</v>
      </c>
      <c r="D326" s="6"/>
      <c r="E326" s="6">
        <v>300</v>
      </c>
      <c r="F326" s="6"/>
      <c r="G326" s="6">
        <v>300</v>
      </c>
      <c r="H326" s="6">
        <v>300</v>
      </c>
      <c r="I326" s="6">
        <v>300</v>
      </c>
    </row>
    <row r="327" spans="1:9" x14ac:dyDescent="0.25">
      <c r="A327" s="6" t="s">
        <v>257</v>
      </c>
      <c r="B327" s="6">
        <v>600</v>
      </c>
      <c r="C327" s="6">
        <v>600</v>
      </c>
      <c r="D327" s="6"/>
      <c r="E327" s="6">
        <v>300</v>
      </c>
      <c r="F327" s="6"/>
      <c r="G327" s="6">
        <v>300</v>
      </c>
      <c r="H327" s="6">
        <v>300</v>
      </c>
      <c r="I327" s="6">
        <v>300</v>
      </c>
    </row>
    <row r="328" spans="1:9" x14ac:dyDescent="0.25">
      <c r="A328" s="6" t="s">
        <v>258</v>
      </c>
      <c r="B328" s="6">
        <v>100</v>
      </c>
      <c r="C328" s="6">
        <v>100</v>
      </c>
      <c r="D328" s="6"/>
      <c r="E328" s="6">
        <v>50</v>
      </c>
      <c r="F328" s="6"/>
      <c r="G328" s="6">
        <v>50</v>
      </c>
      <c r="H328" s="6">
        <v>50</v>
      </c>
      <c r="I328" s="6">
        <v>50</v>
      </c>
    </row>
    <row r="329" spans="1:9" x14ac:dyDescent="0.25">
      <c r="A329" s="6" t="s">
        <v>316</v>
      </c>
      <c r="B329" s="6">
        <v>600</v>
      </c>
      <c r="C329" s="6">
        <v>600</v>
      </c>
      <c r="D329" s="6"/>
      <c r="E329" s="6">
        <v>240</v>
      </c>
      <c r="F329" s="6">
        <v>120</v>
      </c>
      <c r="G329" s="6">
        <v>240</v>
      </c>
      <c r="H329" s="6">
        <v>240</v>
      </c>
      <c r="I329" s="6">
        <v>240</v>
      </c>
    </row>
    <row r="330" spans="1:9" x14ac:dyDescent="0.25">
      <c r="A330" s="6" t="s">
        <v>317</v>
      </c>
      <c r="B330" s="6">
        <v>0</v>
      </c>
      <c r="C330" s="6">
        <v>0</v>
      </c>
      <c r="D330" s="6"/>
      <c r="E330" s="6"/>
      <c r="F330" s="6"/>
      <c r="G330" s="6">
        <v>0</v>
      </c>
      <c r="H330" s="6">
        <v>0</v>
      </c>
      <c r="I330" s="6">
        <v>0</v>
      </c>
    </row>
    <row r="331" spans="1:9" x14ac:dyDescent="0.25">
      <c r="A331" s="6" t="s">
        <v>349</v>
      </c>
      <c r="B331" s="6">
        <v>600</v>
      </c>
      <c r="C331" s="6">
        <v>0</v>
      </c>
      <c r="D331" s="6">
        <v>600</v>
      </c>
      <c r="E331" s="6">
        <v>300</v>
      </c>
      <c r="F331" s="6"/>
      <c r="G331" s="6">
        <v>-300</v>
      </c>
      <c r="H331" s="6">
        <v>300</v>
      </c>
      <c r="I331" s="6">
        <v>300</v>
      </c>
    </row>
    <row r="332" spans="1:9" x14ac:dyDescent="0.25">
      <c r="A332" s="6" t="s">
        <v>350</v>
      </c>
      <c r="B332" s="6">
        <v>600</v>
      </c>
      <c r="C332" s="6">
        <v>0</v>
      </c>
      <c r="D332" s="6">
        <v>600</v>
      </c>
      <c r="E332" s="6">
        <v>300</v>
      </c>
      <c r="F332" s="6"/>
      <c r="G332" s="6">
        <v>-300</v>
      </c>
      <c r="H332" s="6">
        <v>300</v>
      </c>
      <c r="I332" s="6">
        <v>300</v>
      </c>
    </row>
    <row r="333" spans="1:9" x14ac:dyDescent="0.25">
      <c r="A333" s="6" t="s">
        <v>351</v>
      </c>
      <c r="B333" s="6">
        <v>700</v>
      </c>
      <c r="C333" s="6">
        <v>700</v>
      </c>
      <c r="D333" s="6"/>
      <c r="E333" s="6">
        <v>350</v>
      </c>
      <c r="F333" s="6"/>
      <c r="G333" s="6">
        <v>350</v>
      </c>
      <c r="H333" s="6">
        <v>350</v>
      </c>
      <c r="I333" s="6">
        <v>350</v>
      </c>
    </row>
    <row r="334" spans="1:9" x14ac:dyDescent="0.25">
      <c r="A334" s="6" t="s">
        <v>352</v>
      </c>
      <c r="B334" s="6">
        <v>700</v>
      </c>
      <c r="C334" s="6">
        <v>700</v>
      </c>
      <c r="D334" s="6"/>
      <c r="E334" s="6">
        <v>350</v>
      </c>
      <c r="F334" s="6"/>
      <c r="G334" s="6">
        <v>350</v>
      </c>
      <c r="H334" s="6">
        <v>350</v>
      </c>
      <c r="I334" s="6">
        <v>350</v>
      </c>
    </row>
    <row r="335" spans="1:9" x14ac:dyDescent="0.25">
      <c r="A335" s="6" t="s">
        <v>353</v>
      </c>
      <c r="B335" s="6">
        <v>600</v>
      </c>
      <c r="C335" s="6">
        <v>600</v>
      </c>
      <c r="D335" s="6"/>
      <c r="E335" s="6">
        <v>300</v>
      </c>
      <c r="F335" s="6"/>
      <c r="G335" s="6">
        <v>300</v>
      </c>
      <c r="H335" s="6">
        <v>300</v>
      </c>
      <c r="I335" s="6">
        <v>300</v>
      </c>
    </row>
    <row r="336" spans="1:9" x14ac:dyDescent="0.25">
      <c r="A336" s="6" t="s">
        <v>354</v>
      </c>
      <c r="B336" s="6">
        <v>0</v>
      </c>
      <c r="C336" s="6">
        <v>0</v>
      </c>
      <c r="D336" s="6"/>
      <c r="E336" s="6"/>
      <c r="F336" s="6"/>
      <c r="G336" s="6">
        <v>0</v>
      </c>
      <c r="H336" s="6">
        <v>0</v>
      </c>
      <c r="I336" s="6">
        <v>0</v>
      </c>
    </row>
    <row r="337" spans="1:9" x14ac:dyDescent="0.25">
      <c r="A337" s="6" t="s">
        <v>355</v>
      </c>
      <c r="B337" s="6">
        <v>100</v>
      </c>
      <c r="C337" s="6">
        <v>100</v>
      </c>
      <c r="D337" s="6"/>
      <c r="E337" s="6">
        <v>50</v>
      </c>
      <c r="F337" s="6"/>
      <c r="G337" s="6">
        <v>50</v>
      </c>
      <c r="H337" s="6">
        <v>50</v>
      </c>
      <c r="I337" s="6">
        <v>50</v>
      </c>
    </row>
    <row r="338" spans="1:9" x14ac:dyDescent="0.25">
      <c r="A338" s="6" t="s">
        <v>382</v>
      </c>
      <c r="B338" s="6">
        <v>100</v>
      </c>
      <c r="C338" s="6">
        <v>100</v>
      </c>
      <c r="D338" s="6"/>
      <c r="E338" s="6">
        <v>50</v>
      </c>
      <c r="F338" s="6"/>
      <c r="G338" s="6">
        <v>50</v>
      </c>
      <c r="H338" s="6">
        <v>50</v>
      </c>
      <c r="I338" s="6">
        <v>50</v>
      </c>
    </row>
    <row r="339" spans="1:9" x14ac:dyDescent="0.25">
      <c r="A339" s="6" t="s">
        <v>406</v>
      </c>
      <c r="B339" s="6">
        <v>1300</v>
      </c>
      <c r="C339" s="6">
        <v>1300</v>
      </c>
      <c r="D339" s="6"/>
      <c r="E339" s="6">
        <v>650</v>
      </c>
      <c r="F339" s="6"/>
      <c r="G339" s="6">
        <v>650</v>
      </c>
      <c r="H339" s="6">
        <v>650</v>
      </c>
      <c r="I339" s="6">
        <v>650</v>
      </c>
    </row>
    <row r="340" spans="1:9" x14ac:dyDescent="0.25">
      <c r="A340" s="6" t="s">
        <v>407</v>
      </c>
      <c r="B340" s="6">
        <v>700</v>
      </c>
      <c r="C340" s="6">
        <v>700</v>
      </c>
      <c r="D340" s="6"/>
      <c r="E340" s="6">
        <v>290</v>
      </c>
      <c r="F340" s="6">
        <v>120</v>
      </c>
      <c r="G340" s="6">
        <v>290</v>
      </c>
      <c r="H340" s="6">
        <v>290</v>
      </c>
      <c r="I340" s="6">
        <v>290</v>
      </c>
    </row>
    <row r="341" spans="1:9" x14ac:dyDescent="0.25">
      <c r="A341" s="6" t="s">
        <v>438</v>
      </c>
      <c r="B341" s="6">
        <v>700</v>
      </c>
      <c r="C341" s="6">
        <v>700</v>
      </c>
      <c r="D341" s="6"/>
      <c r="E341" s="6">
        <v>350</v>
      </c>
      <c r="F341" s="6"/>
      <c r="G341" s="6">
        <v>350</v>
      </c>
      <c r="H341" s="6">
        <v>350</v>
      </c>
      <c r="I341" s="6">
        <v>350</v>
      </c>
    </row>
    <row r="342" spans="1:9" x14ac:dyDescent="0.25">
      <c r="A342" s="6" t="s">
        <v>446</v>
      </c>
      <c r="B342" s="6">
        <v>600</v>
      </c>
      <c r="C342" s="6">
        <v>600</v>
      </c>
      <c r="D342" s="6"/>
      <c r="E342" s="6">
        <v>300</v>
      </c>
      <c r="F342" s="6"/>
      <c r="G342" s="6">
        <v>300</v>
      </c>
      <c r="H342" s="6">
        <v>300</v>
      </c>
      <c r="I342" s="6">
        <v>300</v>
      </c>
    </row>
    <row r="343" spans="1:9" x14ac:dyDescent="0.25">
      <c r="A343" s="6" t="s">
        <v>447</v>
      </c>
      <c r="B343" s="6">
        <v>700</v>
      </c>
      <c r="C343" s="6">
        <v>700</v>
      </c>
      <c r="D343" s="6"/>
      <c r="E343" s="6">
        <v>350</v>
      </c>
      <c r="F343" s="6"/>
      <c r="G343" s="6">
        <v>350</v>
      </c>
      <c r="H343" s="6">
        <v>350</v>
      </c>
      <c r="I343" s="6">
        <v>350</v>
      </c>
    </row>
    <row r="344" spans="1:9" x14ac:dyDescent="0.25">
      <c r="A344" s="6" t="s">
        <v>448</v>
      </c>
      <c r="B344" s="6">
        <v>600</v>
      </c>
      <c r="C344" s="6">
        <v>600</v>
      </c>
      <c r="D344" s="6"/>
      <c r="E344" s="6">
        <v>300</v>
      </c>
      <c r="F344" s="6"/>
      <c r="G344" s="6">
        <v>300</v>
      </c>
      <c r="H344" s="6">
        <v>300</v>
      </c>
      <c r="I344" s="6">
        <v>300</v>
      </c>
    </row>
    <row r="345" spans="1:9" x14ac:dyDescent="0.25">
      <c r="A345" s="6" t="s">
        <v>449</v>
      </c>
      <c r="B345" s="6">
        <v>600</v>
      </c>
      <c r="C345" s="6">
        <v>600</v>
      </c>
      <c r="D345" s="6"/>
      <c r="E345" s="6">
        <v>300</v>
      </c>
      <c r="F345" s="6"/>
      <c r="G345" s="6">
        <v>300</v>
      </c>
      <c r="H345" s="6">
        <v>300</v>
      </c>
      <c r="I345" s="6">
        <v>300</v>
      </c>
    </row>
    <row r="346" spans="1:9" x14ac:dyDescent="0.25">
      <c r="A346" s="6" t="s">
        <v>488</v>
      </c>
      <c r="B346" s="6">
        <v>100</v>
      </c>
      <c r="C346" s="6">
        <v>100</v>
      </c>
      <c r="D346" s="6"/>
      <c r="E346" s="6">
        <v>50</v>
      </c>
      <c r="F346" s="6"/>
      <c r="G346" s="6">
        <v>50</v>
      </c>
      <c r="H346" s="6">
        <v>50</v>
      </c>
      <c r="I346" s="6">
        <v>50</v>
      </c>
    </row>
    <row r="347" spans="1:9" x14ac:dyDescent="0.25">
      <c r="A347" s="6" t="s">
        <v>489</v>
      </c>
      <c r="B347" s="6">
        <v>100</v>
      </c>
      <c r="C347" s="6">
        <v>100</v>
      </c>
      <c r="D347" s="6"/>
      <c r="E347" s="6">
        <v>50</v>
      </c>
      <c r="F347" s="6"/>
      <c r="G347" s="6">
        <v>50</v>
      </c>
      <c r="H347" s="6">
        <v>50</v>
      </c>
      <c r="I347" s="6">
        <v>50</v>
      </c>
    </row>
    <row r="348" spans="1:9" x14ac:dyDescent="0.25">
      <c r="A348" s="6" t="s">
        <v>491</v>
      </c>
      <c r="B348" s="6">
        <v>700</v>
      </c>
      <c r="C348" s="6">
        <v>700</v>
      </c>
      <c r="D348" s="6"/>
      <c r="E348" s="6">
        <v>350</v>
      </c>
      <c r="F348" s="6"/>
      <c r="G348" s="6">
        <v>350</v>
      </c>
      <c r="H348" s="6">
        <v>350</v>
      </c>
      <c r="I348" s="6">
        <v>350</v>
      </c>
    </row>
    <row r="349" spans="1:9" x14ac:dyDescent="0.25">
      <c r="A349" s="6" t="s">
        <v>492</v>
      </c>
      <c r="B349" s="6">
        <v>600</v>
      </c>
      <c r="C349" s="6">
        <v>600</v>
      </c>
      <c r="D349" s="6"/>
      <c r="E349" s="6">
        <v>300</v>
      </c>
      <c r="F349" s="6"/>
      <c r="G349" s="6">
        <v>300</v>
      </c>
      <c r="H349" s="6">
        <v>300</v>
      </c>
      <c r="I349" s="6">
        <v>300</v>
      </c>
    </row>
    <row r="350" spans="1:9" x14ac:dyDescent="0.25">
      <c r="A350" s="6" t="s">
        <v>501</v>
      </c>
      <c r="B350" s="6">
        <v>600</v>
      </c>
      <c r="C350" s="6">
        <v>600</v>
      </c>
      <c r="D350" s="6"/>
      <c r="E350" s="6">
        <v>300</v>
      </c>
      <c r="F350" s="6"/>
      <c r="G350" s="6">
        <v>300</v>
      </c>
      <c r="H350" s="6">
        <v>300</v>
      </c>
      <c r="I350" s="6">
        <v>300</v>
      </c>
    </row>
    <row r="351" spans="1:9" x14ac:dyDescent="0.25">
      <c r="A351" s="6" t="s">
        <v>506</v>
      </c>
      <c r="B351" s="6">
        <v>600</v>
      </c>
      <c r="C351" s="6">
        <v>600</v>
      </c>
      <c r="D351" s="6"/>
      <c r="E351" s="6">
        <v>300</v>
      </c>
      <c r="F351" s="6"/>
      <c r="G351" s="6">
        <v>300</v>
      </c>
      <c r="H351" s="6">
        <v>300</v>
      </c>
      <c r="I351" s="6">
        <v>300</v>
      </c>
    </row>
    <row r="352" spans="1:9" x14ac:dyDescent="0.25">
      <c r="A352" s="6" t="s">
        <v>542</v>
      </c>
      <c r="B352" s="6">
        <v>600</v>
      </c>
      <c r="C352" s="6">
        <v>600</v>
      </c>
      <c r="D352" s="6"/>
      <c r="E352" s="6">
        <v>240</v>
      </c>
      <c r="F352" s="6">
        <v>120</v>
      </c>
      <c r="G352" s="6">
        <v>240</v>
      </c>
      <c r="H352" s="6">
        <v>240</v>
      </c>
      <c r="I352" s="6">
        <v>240</v>
      </c>
    </row>
    <row r="353" spans="1:9" x14ac:dyDescent="0.25">
      <c r="A353" s="6" t="s">
        <v>544</v>
      </c>
      <c r="B353" s="6">
        <v>700</v>
      </c>
      <c r="C353" s="6">
        <v>0</v>
      </c>
      <c r="D353" s="6">
        <v>700</v>
      </c>
      <c r="E353" s="6">
        <v>350</v>
      </c>
      <c r="F353" s="6"/>
      <c r="G353" s="6">
        <v>-350</v>
      </c>
      <c r="H353" s="6">
        <v>350</v>
      </c>
      <c r="I353" s="6">
        <v>350</v>
      </c>
    </row>
    <row r="354" spans="1:9" x14ac:dyDescent="0.25">
      <c r="A354" s="6" t="s">
        <v>564</v>
      </c>
      <c r="B354" s="6">
        <v>700</v>
      </c>
      <c r="C354" s="6">
        <v>700</v>
      </c>
      <c r="D354" s="6"/>
      <c r="E354" s="6">
        <v>350</v>
      </c>
      <c r="F354" s="6"/>
      <c r="G354" s="6">
        <v>350</v>
      </c>
      <c r="H354" s="6">
        <v>350</v>
      </c>
      <c r="I354" s="6">
        <v>350</v>
      </c>
    </row>
    <row r="355" spans="1:9" x14ac:dyDescent="0.25">
      <c r="A355" s="6" t="s">
        <v>565</v>
      </c>
      <c r="B355" s="6">
        <v>300</v>
      </c>
      <c r="C355" s="6">
        <v>300</v>
      </c>
      <c r="D355" s="6"/>
      <c r="E355" s="6">
        <v>300</v>
      </c>
      <c r="F355" s="6"/>
      <c r="G355" s="6">
        <v>0</v>
      </c>
      <c r="H355" s="6">
        <v>0</v>
      </c>
      <c r="I355" s="6">
        <v>150</v>
      </c>
    </row>
    <row r="356" spans="1:9" x14ac:dyDescent="0.25">
      <c r="A356" s="6" t="s">
        <v>566</v>
      </c>
      <c r="B356" s="6">
        <v>600</v>
      </c>
      <c r="C356" s="6">
        <v>600</v>
      </c>
      <c r="D356" s="6"/>
      <c r="E356" s="6">
        <v>300</v>
      </c>
      <c r="F356" s="6"/>
      <c r="G356" s="6">
        <v>300</v>
      </c>
      <c r="H356" s="6">
        <v>300</v>
      </c>
      <c r="I356" s="6">
        <v>300</v>
      </c>
    </row>
    <row r="357" spans="1:9" x14ac:dyDescent="0.25">
      <c r="A357" s="6" t="s">
        <v>592</v>
      </c>
      <c r="B357" s="6">
        <v>600</v>
      </c>
      <c r="C357" s="6">
        <v>600</v>
      </c>
      <c r="D357" s="6"/>
      <c r="E357" s="6">
        <v>300</v>
      </c>
      <c r="F357" s="6"/>
      <c r="G357" s="6">
        <v>300</v>
      </c>
      <c r="H357" s="6">
        <v>300</v>
      </c>
      <c r="I357" s="6">
        <v>300</v>
      </c>
    </row>
    <row r="358" spans="1:9" x14ac:dyDescent="0.25">
      <c r="A358" s="6" t="s">
        <v>634</v>
      </c>
      <c r="B358" s="6">
        <v>600</v>
      </c>
      <c r="C358" s="6">
        <v>600</v>
      </c>
      <c r="D358" s="6"/>
      <c r="E358" s="6">
        <v>300</v>
      </c>
      <c r="F358" s="6"/>
      <c r="G358" s="6">
        <v>300</v>
      </c>
      <c r="H358" s="6">
        <v>300</v>
      </c>
      <c r="I358" s="6">
        <v>300</v>
      </c>
    </row>
    <row r="359" spans="1:9" x14ac:dyDescent="0.25">
      <c r="A359" s="6" t="s">
        <v>635</v>
      </c>
      <c r="B359" s="6">
        <v>700</v>
      </c>
      <c r="C359" s="6">
        <v>700</v>
      </c>
      <c r="D359" s="6"/>
      <c r="E359" s="6">
        <v>350</v>
      </c>
      <c r="F359" s="6"/>
      <c r="G359" s="6">
        <v>350</v>
      </c>
      <c r="H359" s="6">
        <v>350</v>
      </c>
      <c r="I359" s="6">
        <v>350</v>
      </c>
    </row>
    <row r="360" spans="1:9" x14ac:dyDescent="0.25">
      <c r="A360" s="6" t="s">
        <v>636</v>
      </c>
      <c r="B360" s="6">
        <v>100</v>
      </c>
      <c r="C360" s="6">
        <v>100</v>
      </c>
      <c r="D360" s="6"/>
      <c r="E360" s="6">
        <v>50</v>
      </c>
      <c r="F360" s="6"/>
      <c r="G360" s="6">
        <v>50</v>
      </c>
      <c r="H360" s="6">
        <v>50</v>
      </c>
      <c r="I360" s="6">
        <v>50</v>
      </c>
    </row>
    <row r="361" spans="1:9" x14ac:dyDescent="0.25">
      <c r="A361" s="6" t="s">
        <v>637</v>
      </c>
      <c r="B361" s="6">
        <v>100</v>
      </c>
      <c r="C361" s="6">
        <v>100</v>
      </c>
      <c r="D361" s="6"/>
      <c r="E361" s="6">
        <v>50</v>
      </c>
      <c r="F361" s="6"/>
      <c r="G361" s="6">
        <v>50</v>
      </c>
      <c r="H361" s="6">
        <v>50</v>
      </c>
      <c r="I361" s="6">
        <v>50</v>
      </c>
    </row>
    <row r="362" spans="1:9" x14ac:dyDescent="0.25">
      <c r="A362" s="6"/>
      <c r="B362" s="6"/>
      <c r="C362" s="6"/>
      <c r="D362" s="6"/>
      <c r="E362" s="6"/>
      <c r="F362" s="6"/>
      <c r="G362" s="6"/>
      <c r="H362" s="6"/>
      <c r="I362" s="6"/>
    </row>
    <row r="363" spans="1:9" ht="18.75" x14ac:dyDescent="0.25">
      <c r="A363" s="33" t="s">
        <v>27</v>
      </c>
      <c r="B363" s="6">
        <v>1300</v>
      </c>
      <c r="C363" s="6">
        <v>800</v>
      </c>
      <c r="D363" s="6">
        <v>500</v>
      </c>
      <c r="E363" s="6">
        <v>620</v>
      </c>
      <c r="F363" s="6">
        <v>160</v>
      </c>
      <c r="G363" s="6">
        <v>20</v>
      </c>
      <c r="H363" s="6">
        <v>520</v>
      </c>
      <c r="I363" s="6">
        <v>570</v>
      </c>
    </row>
    <row r="364" spans="1:9" x14ac:dyDescent="0.25">
      <c r="A364" s="6" t="s">
        <v>611</v>
      </c>
      <c r="B364" s="6">
        <v>900</v>
      </c>
      <c r="C364" s="6">
        <v>400</v>
      </c>
      <c r="D364" s="6">
        <v>500</v>
      </c>
      <c r="E364" s="6">
        <v>460</v>
      </c>
      <c r="F364" s="6">
        <v>80</v>
      </c>
      <c r="G364" s="6">
        <v>-140</v>
      </c>
      <c r="H364" s="6">
        <v>360</v>
      </c>
      <c r="I364" s="6">
        <v>410</v>
      </c>
    </row>
    <row r="365" spans="1:9" x14ac:dyDescent="0.25">
      <c r="A365" s="6" t="s">
        <v>683</v>
      </c>
      <c r="B365" s="6">
        <v>400</v>
      </c>
      <c r="C365" s="6">
        <v>400</v>
      </c>
      <c r="D365" s="6"/>
      <c r="E365" s="6">
        <v>160</v>
      </c>
      <c r="F365" s="6">
        <v>80</v>
      </c>
      <c r="G365" s="6">
        <v>160</v>
      </c>
      <c r="H365" s="6">
        <v>160</v>
      </c>
      <c r="I365" s="6">
        <v>160</v>
      </c>
    </row>
    <row r="366" spans="1:9" x14ac:dyDescent="0.25">
      <c r="A366" s="6"/>
      <c r="B366" s="6"/>
      <c r="C366" s="6"/>
      <c r="D366" s="6"/>
      <c r="E366" s="6"/>
      <c r="F366" s="6"/>
      <c r="G366" s="6"/>
      <c r="H366" s="6"/>
      <c r="I366" s="6"/>
    </row>
    <row r="367" spans="1:9" ht="18.75" x14ac:dyDescent="0.25">
      <c r="A367" s="33" t="s">
        <v>104</v>
      </c>
      <c r="B367" s="6">
        <v>4200</v>
      </c>
      <c r="C367" s="6">
        <v>3630</v>
      </c>
      <c r="D367" s="6">
        <v>570</v>
      </c>
      <c r="E367" s="6">
        <v>2100</v>
      </c>
      <c r="F367" s="6"/>
      <c r="G367" s="6">
        <v>1530</v>
      </c>
      <c r="H367" s="6">
        <v>2100</v>
      </c>
      <c r="I367" s="6">
        <v>2100</v>
      </c>
    </row>
    <row r="368" spans="1:9" x14ac:dyDescent="0.25">
      <c r="A368" s="6" t="s">
        <v>550</v>
      </c>
      <c r="B368" s="6">
        <v>500</v>
      </c>
      <c r="C368" s="6">
        <v>0</v>
      </c>
      <c r="D368" s="6">
        <v>500</v>
      </c>
      <c r="E368" s="6">
        <v>250</v>
      </c>
      <c r="F368" s="6"/>
      <c r="G368" s="6">
        <v>-250</v>
      </c>
      <c r="H368" s="6">
        <v>250</v>
      </c>
      <c r="I368" s="6">
        <v>250</v>
      </c>
    </row>
    <row r="369" spans="1:9" x14ac:dyDescent="0.25">
      <c r="A369" s="6" t="s">
        <v>275</v>
      </c>
      <c r="B369" s="6">
        <v>500</v>
      </c>
      <c r="C369" s="6">
        <v>500</v>
      </c>
      <c r="D369" s="6"/>
      <c r="E369" s="6">
        <v>250</v>
      </c>
      <c r="F369" s="6"/>
      <c r="G369" s="6">
        <v>250</v>
      </c>
      <c r="H369" s="6">
        <v>250</v>
      </c>
      <c r="I369" s="6">
        <v>250</v>
      </c>
    </row>
    <row r="370" spans="1:9" x14ac:dyDescent="0.25">
      <c r="A370" s="6" t="s">
        <v>650</v>
      </c>
      <c r="B370" s="6">
        <v>500</v>
      </c>
      <c r="C370" s="6">
        <v>500</v>
      </c>
      <c r="D370" s="6"/>
      <c r="E370" s="6">
        <v>250</v>
      </c>
      <c r="F370" s="6"/>
      <c r="G370" s="6">
        <v>250</v>
      </c>
      <c r="H370" s="6">
        <v>250</v>
      </c>
      <c r="I370" s="6">
        <v>250</v>
      </c>
    </row>
    <row r="371" spans="1:9" x14ac:dyDescent="0.25">
      <c r="A371" s="6" t="s">
        <v>272</v>
      </c>
      <c r="B371" s="6">
        <v>500</v>
      </c>
      <c r="C371" s="6">
        <v>500</v>
      </c>
      <c r="D371" s="6"/>
      <c r="E371" s="6">
        <v>250</v>
      </c>
      <c r="F371" s="6"/>
      <c r="G371" s="6">
        <v>250</v>
      </c>
      <c r="H371" s="6">
        <v>250</v>
      </c>
      <c r="I371" s="6">
        <v>250</v>
      </c>
    </row>
    <row r="372" spans="1:9" x14ac:dyDescent="0.25">
      <c r="A372" s="6" t="s">
        <v>237</v>
      </c>
      <c r="B372" s="6">
        <v>500</v>
      </c>
      <c r="C372" s="6">
        <v>500</v>
      </c>
      <c r="D372" s="6"/>
      <c r="E372" s="6">
        <v>250</v>
      </c>
      <c r="F372" s="6"/>
      <c r="G372" s="6">
        <v>250</v>
      </c>
      <c r="H372" s="6">
        <v>250</v>
      </c>
      <c r="I372" s="6">
        <v>250</v>
      </c>
    </row>
    <row r="373" spans="1:9" x14ac:dyDescent="0.25">
      <c r="A373" s="6" t="s">
        <v>273</v>
      </c>
      <c r="B373" s="6">
        <v>500</v>
      </c>
      <c r="C373" s="6">
        <v>500</v>
      </c>
      <c r="D373" s="6"/>
      <c r="E373" s="6">
        <v>250</v>
      </c>
      <c r="F373" s="6"/>
      <c r="G373" s="6">
        <v>250</v>
      </c>
      <c r="H373" s="6">
        <v>250</v>
      </c>
      <c r="I373" s="6">
        <v>250</v>
      </c>
    </row>
    <row r="374" spans="1:9" x14ac:dyDescent="0.25">
      <c r="A374" s="6" t="s">
        <v>274</v>
      </c>
      <c r="B374" s="6">
        <v>500</v>
      </c>
      <c r="C374" s="6">
        <v>430</v>
      </c>
      <c r="D374" s="6">
        <v>70</v>
      </c>
      <c r="E374" s="6">
        <v>250</v>
      </c>
      <c r="F374" s="6"/>
      <c r="G374" s="6">
        <v>180</v>
      </c>
      <c r="H374" s="6">
        <v>250</v>
      </c>
      <c r="I374" s="6">
        <v>250</v>
      </c>
    </row>
    <row r="375" spans="1:9" x14ac:dyDescent="0.25">
      <c r="A375" s="6" t="s">
        <v>392</v>
      </c>
      <c r="B375" s="6">
        <v>500</v>
      </c>
      <c r="C375" s="6">
        <v>500</v>
      </c>
      <c r="D375" s="6"/>
      <c r="E375" s="6">
        <v>250</v>
      </c>
      <c r="F375" s="6"/>
      <c r="G375" s="6">
        <v>250</v>
      </c>
      <c r="H375" s="6">
        <v>250</v>
      </c>
      <c r="I375" s="6">
        <v>250</v>
      </c>
    </row>
    <row r="376" spans="1:9" x14ac:dyDescent="0.25">
      <c r="A376" s="6" t="s">
        <v>393</v>
      </c>
      <c r="B376" s="6">
        <v>100</v>
      </c>
      <c r="C376" s="6">
        <v>100</v>
      </c>
      <c r="D376" s="6"/>
      <c r="E376" s="6">
        <v>50</v>
      </c>
      <c r="F376" s="6"/>
      <c r="G376" s="6">
        <v>50</v>
      </c>
      <c r="H376" s="6">
        <v>50</v>
      </c>
      <c r="I376" s="6">
        <v>50</v>
      </c>
    </row>
    <row r="377" spans="1:9" x14ac:dyDescent="0.25">
      <c r="A377" s="6" t="s">
        <v>651</v>
      </c>
      <c r="B377" s="6">
        <v>100</v>
      </c>
      <c r="C377" s="6">
        <v>100</v>
      </c>
      <c r="D377" s="6"/>
      <c r="E377" s="6">
        <v>50</v>
      </c>
      <c r="F377" s="6"/>
      <c r="G377" s="6">
        <v>50</v>
      </c>
      <c r="H377" s="6">
        <v>50</v>
      </c>
      <c r="I377" s="6">
        <v>50</v>
      </c>
    </row>
    <row r="378" spans="1:9" x14ac:dyDescent="0.25">
      <c r="A378" s="6"/>
      <c r="B378" s="6"/>
      <c r="C378" s="6"/>
      <c r="D378" s="6"/>
      <c r="E378" s="6"/>
      <c r="F378" s="6"/>
      <c r="G378" s="6"/>
      <c r="H378" s="6"/>
      <c r="I378" s="6"/>
    </row>
    <row r="379" spans="1:9" ht="18.75" x14ac:dyDescent="0.25">
      <c r="A379" s="33" t="s">
        <v>109</v>
      </c>
      <c r="B379" s="6">
        <v>2600</v>
      </c>
      <c r="C379" s="6">
        <v>2600</v>
      </c>
      <c r="D379" s="6"/>
      <c r="E379" s="6">
        <v>1300</v>
      </c>
      <c r="F379" s="6"/>
      <c r="G379" s="6">
        <v>1300</v>
      </c>
      <c r="H379" s="6">
        <v>1300</v>
      </c>
      <c r="I379" s="6">
        <v>1300</v>
      </c>
    </row>
    <row r="380" spans="1:9" x14ac:dyDescent="0.25">
      <c r="A380" s="6" t="s">
        <v>239</v>
      </c>
      <c r="B380" s="6">
        <v>2250</v>
      </c>
      <c r="C380" s="6">
        <v>2250</v>
      </c>
      <c r="D380" s="6"/>
      <c r="E380" s="6">
        <v>1125</v>
      </c>
      <c r="F380" s="6"/>
      <c r="G380" s="6">
        <v>1125</v>
      </c>
      <c r="H380" s="6">
        <v>1125</v>
      </c>
      <c r="I380" s="6">
        <v>1125</v>
      </c>
    </row>
    <row r="381" spans="1:9" x14ac:dyDescent="0.25">
      <c r="A381" s="6" t="s">
        <v>603</v>
      </c>
      <c r="B381" s="6">
        <v>350</v>
      </c>
      <c r="C381" s="6">
        <v>350</v>
      </c>
      <c r="D381" s="6"/>
      <c r="E381" s="6">
        <v>175</v>
      </c>
      <c r="F381" s="6"/>
      <c r="G381" s="6">
        <v>175</v>
      </c>
      <c r="H381" s="6">
        <v>175</v>
      </c>
      <c r="I381" s="6">
        <v>175</v>
      </c>
    </row>
    <row r="382" spans="1:9" x14ac:dyDescent="0.25">
      <c r="A382" s="6"/>
      <c r="B382" s="6"/>
      <c r="C382" s="6"/>
      <c r="D382" s="6"/>
      <c r="E382" s="6"/>
      <c r="F382" s="6"/>
      <c r="G382" s="6"/>
      <c r="H382" s="6"/>
      <c r="I382" s="6"/>
    </row>
    <row r="383" spans="1:9" ht="18.75" x14ac:dyDescent="0.25">
      <c r="A383" s="33" t="s">
        <v>411</v>
      </c>
      <c r="B383" s="6">
        <v>50</v>
      </c>
      <c r="C383" s="6">
        <v>50</v>
      </c>
      <c r="D383" s="6"/>
      <c r="E383" s="6"/>
      <c r="F383" s="6"/>
      <c r="G383" s="6">
        <v>50</v>
      </c>
      <c r="H383" s="6">
        <v>50</v>
      </c>
      <c r="I383" s="6" t="e">
        <v>#N/A</v>
      </c>
    </row>
    <row r="384" spans="1:9" x14ac:dyDescent="0.25">
      <c r="A384" s="6" t="s">
        <v>410</v>
      </c>
      <c r="B384" s="6">
        <v>50</v>
      </c>
      <c r="C384" s="6">
        <v>50</v>
      </c>
      <c r="D384" s="6"/>
      <c r="E384" s="6"/>
      <c r="F384" s="6"/>
      <c r="G384" s="6">
        <v>50</v>
      </c>
      <c r="H384" s="6">
        <v>50</v>
      </c>
      <c r="I384" s="6" t="e">
        <v>#N/A</v>
      </c>
    </row>
    <row r="385" spans="1:9" x14ac:dyDescent="0.25">
      <c r="A385" s="6"/>
      <c r="B385" s="6"/>
      <c r="C385" s="6"/>
      <c r="D385" s="6"/>
      <c r="E385" s="6"/>
      <c r="F385" s="6"/>
      <c r="G385" s="6"/>
      <c r="H385" s="6"/>
      <c r="I385" s="6"/>
    </row>
    <row r="386" spans="1:9" ht="18.75" x14ac:dyDescent="0.25">
      <c r="A386" s="33" t="s">
        <v>110</v>
      </c>
      <c r="B386" s="6">
        <v>3210</v>
      </c>
      <c r="C386" s="6">
        <v>3050</v>
      </c>
      <c r="D386" s="6">
        <v>160</v>
      </c>
      <c r="E386" s="6"/>
      <c r="F386" s="6"/>
      <c r="G386" s="6">
        <v>3050</v>
      </c>
      <c r="H386" s="6">
        <v>3210</v>
      </c>
      <c r="I386" s="6">
        <v>1605</v>
      </c>
    </row>
    <row r="387" spans="1:9" x14ac:dyDescent="0.25">
      <c r="A387" s="6" t="s">
        <v>387</v>
      </c>
      <c r="B387" s="6">
        <v>160</v>
      </c>
      <c r="C387" s="6">
        <v>0</v>
      </c>
      <c r="D387" s="6">
        <v>160</v>
      </c>
      <c r="E387" s="6"/>
      <c r="F387" s="6"/>
      <c r="G387" s="6">
        <v>0</v>
      </c>
      <c r="H387" s="6">
        <v>160</v>
      </c>
      <c r="I387" s="6">
        <v>80</v>
      </c>
    </row>
    <row r="388" spans="1:9" x14ac:dyDescent="0.25">
      <c r="A388" s="6" t="s">
        <v>305</v>
      </c>
      <c r="B388" s="6">
        <v>400</v>
      </c>
      <c r="C388" s="6">
        <v>400</v>
      </c>
      <c r="D388" s="6"/>
      <c r="E388" s="6"/>
      <c r="F388" s="6"/>
      <c r="G388" s="6">
        <v>400</v>
      </c>
      <c r="H388" s="6">
        <v>400</v>
      </c>
      <c r="I388" s="6">
        <v>200</v>
      </c>
    </row>
    <row r="389" spans="1:9" x14ac:dyDescent="0.25">
      <c r="A389" s="6" t="s">
        <v>430</v>
      </c>
      <c r="B389" s="6">
        <v>100</v>
      </c>
      <c r="C389" s="6">
        <v>100</v>
      </c>
      <c r="D389" s="6"/>
      <c r="E389" s="6"/>
      <c r="F389" s="6"/>
      <c r="G389" s="6">
        <v>100</v>
      </c>
      <c r="H389" s="6">
        <v>100</v>
      </c>
      <c r="I389" s="6">
        <v>50</v>
      </c>
    </row>
    <row r="390" spans="1:9" x14ac:dyDescent="0.25">
      <c r="A390" s="6" t="s">
        <v>442</v>
      </c>
      <c r="B390" s="6">
        <v>500</v>
      </c>
      <c r="C390" s="6">
        <v>500</v>
      </c>
      <c r="D390" s="6"/>
      <c r="E390" s="6"/>
      <c r="F390" s="6"/>
      <c r="G390" s="6">
        <v>500</v>
      </c>
      <c r="H390" s="6">
        <v>500</v>
      </c>
      <c r="I390" s="6">
        <v>250</v>
      </c>
    </row>
    <row r="391" spans="1:9" x14ac:dyDescent="0.25">
      <c r="A391" s="6" t="s">
        <v>199</v>
      </c>
      <c r="B391" s="6">
        <v>100</v>
      </c>
      <c r="C391" s="6">
        <v>100</v>
      </c>
      <c r="D391" s="6"/>
      <c r="E391" s="6"/>
      <c r="F391" s="6"/>
      <c r="G391" s="6">
        <v>100</v>
      </c>
      <c r="H391" s="6">
        <v>100</v>
      </c>
      <c r="I391" s="6">
        <v>50</v>
      </c>
    </row>
    <row r="392" spans="1:9" x14ac:dyDescent="0.25">
      <c r="A392" s="6" t="s">
        <v>148</v>
      </c>
      <c r="B392" s="6">
        <v>50</v>
      </c>
      <c r="C392" s="6">
        <v>50</v>
      </c>
      <c r="D392" s="6"/>
      <c r="E392" s="6"/>
      <c r="F392" s="6"/>
      <c r="G392" s="6">
        <v>50</v>
      </c>
      <c r="H392" s="6">
        <v>50</v>
      </c>
      <c r="I392" s="6">
        <v>25</v>
      </c>
    </row>
    <row r="393" spans="1:9" x14ac:dyDescent="0.25">
      <c r="A393" s="6" t="s">
        <v>218</v>
      </c>
      <c r="B393" s="6">
        <v>100</v>
      </c>
      <c r="C393" s="6">
        <v>100</v>
      </c>
      <c r="D393" s="6"/>
      <c r="E393" s="6"/>
      <c r="F393" s="6"/>
      <c r="G393" s="6">
        <v>100</v>
      </c>
      <c r="H393" s="6">
        <v>100</v>
      </c>
      <c r="I393" s="6">
        <v>50</v>
      </c>
    </row>
    <row r="394" spans="1:9" x14ac:dyDescent="0.25">
      <c r="A394" s="6" t="s">
        <v>217</v>
      </c>
      <c r="B394" s="6">
        <v>100</v>
      </c>
      <c r="C394" s="6">
        <v>100</v>
      </c>
      <c r="D394" s="6"/>
      <c r="E394" s="6"/>
      <c r="F394" s="6"/>
      <c r="G394" s="6">
        <v>100</v>
      </c>
      <c r="H394" s="6">
        <v>100</v>
      </c>
      <c r="I394" s="6">
        <v>50</v>
      </c>
    </row>
    <row r="395" spans="1:9" x14ac:dyDescent="0.25">
      <c r="A395" s="6" t="s">
        <v>232</v>
      </c>
      <c r="B395" s="6">
        <v>100</v>
      </c>
      <c r="C395" s="6">
        <v>100</v>
      </c>
      <c r="D395" s="6"/>
      <c r="E395" s="6"/>
      <c r="F395" s="6"/>
      <c r="G395" s="6">
        <v>100</v>
      </c>
      <c r="H395" s="6">
        <v>100</v>
      </c>
      <c r="I395" s="6">
        <v>50</v>
      </c>
    </row>
    <row r="396" spans="1:9" x14ac:dyDescent="0.25">
      <c r="A396" s="6" t="s">
        <v>512</v>
      </c>
      <c r="B396" s="6">
        <v>400</v>
      </c>
      <c r="C396" s="6">
        <v>400</v>
      </c>
      <c r="D396" s="6"/>
      <c r="E396" s="6"/>
      <c r="F396" s="6"/>
      <c r="G396" s="6">
        <v>400</v>
      </c>
      <c r="H396" s="6">
        <v>400</v>
      </c>
      <c r="I396" s="6">
        <v>200</v>
      </c>
    </row>
    <row r="397" spans="1:9" x14ac:dyDescent="0.25">
      <c r="A397" s="6" t="s">
        <v>551</v>
      </c>
      <c r="B397" s="6">
        <v>400</v>
      </c>
      <c r="C397" s="6">
        <v>400</v>
      </c>
      <c r="D397" s="6"/>
      <c r="E397" s="6"/>
      <c r="F397" s="6"/>
      <c r="G397" s="6">
        <v>400</v>
      </c>
      <c r="H397" s="6">
        <v>400</v>
      </c>
      <c r="I397" s="6">
        <v>200</v>
      </c>
    </row>
    <row r="398" spans="1:9" x14ac:dyDescent="0.25">
      <c r="A398" s="6" t="s">
        <v>619</v>
      </c>
      <c r="B398" s="6">
        <v>400</v>
      </c>
      <c r="C398" s="6">
        <v>400</v>
      </c>
      <c r="D398" s="6"/>
      <c r="E398" s="6"/>
      <c r="F398" s="6"/>
      <c r="G398" s="6">
        <v>400</v>
      </c>
      <c r="H398" s="6">
        <v>400</v>
      </c>
      <c r="I398" s="6">
        <v>200</v>
      </c>
    </row>
    <row r="399" spans="1:9" x14ac:dyDescent="0.25">
      <c r="A399" s="6" t="s">
        <v>656</v>
      </c>
      <c r="B399" s="6">
        <v>400</v>
      </c>
      <c r="C399" s="6">
        <v>400</v>
      </c>
      <c r="D399" s="6"/>
      <c r="E399" s="6"/>
      <c r="F399" s="6"/>
      <c r="G399" s="6">
        <v>400</v>
      </c>
      <c r="H399" s="6">
        <v>400</v>
      </c>
      <c r="I399" s="6">
        <v>200</v>
      </c>
    </row>
    <row r="400" spans="1:9" x14ac:dyDescent="0.25">
      <c r="A400" s="6"/>
      <c r="B400" s="6"/>
      <c r="C400" s="6"/>
      <c r="D400" s="6"/>
      <c r="E400" s="6"/>
      <c r="F400" s="6"/>
      <c r="G400" s="6"/>
      <c r="H400" s="6"/>
      <c r="I400" s="6"/>
    </row>
    <row r="401" spans="1:9" ht="18.75" x14ac:dyDescent="0.25">
      <c r="A401" s="33" t="s">
        <v>113</v>
      </c>
      <c r="B401" s="6">
        <v>750</v>
      </c>
      <c r="C401" s="6">
        <v>750</v>
      </c>
      <c r="D401" s="6"/>
      <c r="E401" s="6">
        <v>375</v>
      </c>
      <c r="F401" s="6"/>
      <c r="G401" s="6">
        <v>375</v>
      </c>
      <c r="H401" s="6">
        <v>375</v>
      </c>
      <c r="I401" s="6">
        <v>375</v>
      </c>
    </row>
    <row r="402" spans="1:9" x14ac:dyDescent="0.25">
      <c r="A402" s="6" t="s">
        <v>203</v>
      </c>
      <c r="B402" s="6">
        <v>450</v>
      </c>
      <c r="C402" s="6">
        <v>450</v>
      </c>
      <c r="D402" s="6"/>
      <c r="E402" s="6">
        <v>225</v>
      </c>
      <c r="F402" s="6"/>
      <c r="G402" s="6">
        <v>225</v>
      </c>
      <c r="H402" s="6">
        <v>225</v>
      </c>
      <c r="I402" s="6">
        <v>225</v>
      </c>
    </row>
    <row r="403" spans="1:9" x14ac:dyDescent="0.25">
      <c r="A403" s="6" t="s">
        <v>307</v>
      </c>
      <c r="B403" s="6">
        <v>300</v>
      </c>
      <c r="C403" s="6">
        <v>300</v>
      </c>
      <c r="D403" s="6"/>
      <c r="E403" s="6">
        <v>150</v>
      </c>
      <c r="F403" s="6"/>
      <c r="G403" s="6">
        <v>150</v>
      </c>
      <c r="H403" s="6">
        <v>150</v>
      </c>
      <c r="I403" s="6">
        <v>150</v>
      </c>
    </row>
    <row r="404" spans="1:9" x14ac:dyDescent="0.25">
      <c r="A404" s="6"/>
      <c r="B404" s="6"/>
      <c r="C404" s="6"/>
      <c r="D404" s="6"/>
      <c r="E404" s="6"/>
      <c r="F404" s="6"/>
      <c r="G404" s="6"/>
      <c r="H404" s="6"/>
      <c r="I404" s="6"/>
    </row>
    <row r="405" spans="1:9" ht="18.75" x14ac:dyDescent="0.25">
      <c r="A405" s="33" t="s">
        <v>117</v>
      </c>
      <c r="B405" s="6">
        <v>6500</v>
      </c>
      <c r="C405" s="6">
        <v>6500</v>
      </c>
      <c r="D405" s="6"/>
      <c r="E405" s="6">
        <v>3150</v>
      </c>
      <c r="F405" s="6">
        <v>200</v>
      </c>
      <c r="G405" s="6">
        <v>3150</v>
      </c>
      <c r="H405" s="6">
        <v>3150</v>
      </c>
      <c r="I405" s="6">
        <v>3150</v>
      </c>
    </row>
    <row r="406" spans="1:9" x14ac:dyDescent="0.25">
      <c r="A406" s="6" t="s">
        <v>228</v>
      </c>
      <c r="B406" s="6">
        <v>400</v>
      </c>
      <c r="C406" s="6">
        <v>400</v>
      </c>
      <c r="D406" s="6"/>
      <c r="E406" s="6">
        <v>200</v>
      </c>
      <c r="F406" s="6"/>
      <c r="G406" s="6">
        <v>200</v>
      </c>
      <c r="H406" s="6">
        <v>200</v>
      </c>
      <c r="I406" s="6">
        <v>200</v>
      </c>
    </row>
    <row r="407" spans="1:9" x14ac:dyDescent="0.25">
      <c r="A407" s="6" t="s">
        <v>572</v>
      </c>
      <c r="B407" s="6">
        <v>500</v>
      </c>
      <c r="C407" s="6">
        <v>500</v>
      </c>
      <c r="D407" s="6"/>
      <c r="E407" s="6">
        <v>200</v>
      </c>
      <c r="F407" s="6">
        <v>100</v>
      </c>
      <c r="G407" s="6">
        <v>200</v>
      </c>
      <c r="H407" s="6">
        <v>200</v>
      </c>
      <c r="I407" s="6">
        <v>200</v>
      </c>
    </row>
    <row r="408" spans="1:9" x14ac:dyDescent="0.25">
      <c r="A408" s="6" t="s">
        <v>571</v>
      </c>
      <c r="B408" s="6">
        <v>600</v>
      </c>
      <c r="C408" s="6">
        <v>600</v>
      </c>
      <c r="D408" s="6"/>
      <c r="E408" s="6">
        <v>300</v>
      </c>
      <c r="F408" s="6"/>
      <c r="G408" s="6">
        <v>300</v>
      </c>
      <c r="H408" s="6">
        <v>300</v>
      </c>
      <c r="I408" s="6">
        <v>300</v>
      </c>
    </row>
    <row r="409" spans="1:9" x14ac:dyDescent="0.25">
      <c r="A409" s="6" t="s">
        <v>226</v>
      </c>
      <c r="B409" s="6">
        <v>500</v>
      </c>
      <c r="C409" s="6">
        <v>500</v>
      </c>
      <c r="D409" s="6"/>
      <c r="E409" s="6">
        <v>250</v>
      </c>
      <c r="F409" s="6"/>
      <c r="G409" s="6">
        <v>250</v>
      </c>
      <c r="H409" s="6">
        <v>250</v>
      </c>
      <c r="I409" s="6">
        <v>250</v>
      </c>
    </row>
    <row r="410" spans="1:9" x14ac:dyDescent="0.25">
      <c r="A410" s="6" t="s">
        <v>508</v>
      </c>
      <c r="B410" s="6">
        <v>100</v>
      </c>
      <c r="C410" s="6">
        <v>100</v>
      </c>
      <c r="D410" s="6"/>
      <c r="E410" s="6">
        <v>50</v>
      </c>
      <c r="F410" s="6"/>
      <c r="G410" s="6">
        <v>50</v>
      </c>
      <c r="H410" s="6">
        <v>50</v>
      </c>
      <c r="I410" s="6">
        <v>50</v>
      </c>
    </row>
    <row r="411" spans="1:9" x14ac:dyDescent="0.25">
      <c r="A411" s="6" t="s">
        <v>290</v>
      </c>
      <c r="B411" s="6">
        <v>500</v>
      </c>
      <c r="C411" s="6">
        <v>500</v>
      </c>
      <c r="D411" s="6"/>
      <c r="E411" s="6">
        <v>250</v>
      </c>
      <c r="F411" s="6"/>
      <c r="G411" s="6">
        <v>250</v>
      </c>
      <c r="H411" s="6">
        <v>250</v>
      </c>
      <c r="I411" s="6">
        <v>250</v>
      </c>
    </row>
    <row r="412" spans="1:9" x14ac:dyDescent="0.25">
      <c r="A412" s="6" t="s">
        <v>225</v>
      </c>
      <c r="B412" s="6">
        <v>600</v>
      </c>
      <c r="C412" s="6">
        <v>600</v>
      </c>
      <c r="D412" s="6"/>
      <c r="E412" s="6">
        <v>300</v>
      </c>
      <c r="F412" s="6"/>
      <c r="G412" s="6">
        <v>300</v>
      </c>
      <c r="H412" s="6">
        <v>300</v>
      </c>
      <c r="I412" s="6">
        <v>300</v>
      </c>
    </row>
    <row r="413" spans="1:9" x14ac:dyDescent="0.25">
      <c r="A413" s="6" t="s">
        <v>291</v>
      </c>
      <c r="B413" s="6">
        <v>500</v>
      </c>
      <c r="C413" s="6">
        <v>500</v>
      </c>
      <c r="D413" s="6"/>
      <c r="E413" s="6">
        <v>200</v>
      </c>
      <c r="F413" s="6">
        <v>100</v>
      </c>
      <c r="G413" s="6">
        <v>200</v>
      </c>
      <c r="H413" s="6">
        <v>200</v>
      </c>
      <c r="I413" s="6">
        <v>200</v>
      </c>
    </row>
    <row r="414" spans="1:9" x14ac:dyDescent="0.25">
      <c r="A414" s="6" t="s">
        <v>347</v>
      </c>
      <c r="B414" s="6">
        <v>100</v>
      </c>
      <c r="C414" s="6">
        <v>100</v>
      </c>
      <c r="D414" s="6"/>
      <c r="E414" s="6">
        <v>50</v>
      </c>
      <c r="F414" s="6"/>
      <c r="G414" s="6">
        <v>50</v>
      </c>
      <c r="H414" s="6">
        <v>50</v>
      </c>
      <c r="I414" s="6">
        <v>50</v>
      </c>
    </row>
    <row r="415" spans="1:9" x14ac:dyDescent="0.25">
      <c r="A415" s="6" t="s">
        <v>384</v>
      </c>
      <c r="B415" s="6">
        <v>500</v>
      </c>
      <c r="C415" s="6">
        <v>500</v>
      </c>
      <c r="D415" s="6"/>
      <c r="E415" s="6">
        <v>250</v>
      </c>
      <c r="F415" s="6"/>
      <c r="G415" s="6">
        <v>250</v>
      </c>
      <c r="H415" s="6">
        <v>250</v>
      </c>
      <c r="I415" s="6">
        <v>250</v>
      </c>
    </row>
    <row r="416" spans="1:9" x14ac:dyDescent="0.25">
      <c r="A416" s="6" t="s">
        <v>494</v>
      </c>
      <c r="B416" s="6">
        <v>100</v>
      </c>
      <c r="C416" s="6">
        <v>100</v>
      </c>
      <c r="D416" s="6"/>
      <c r="E416" s="6">
        <v>50</v>
      </c>
      <c r="F416" s="6"/>
      <c r="G416" s="6">
        <v>50</v>
      </c>
      <c r="H416" s="6">
        <v>50</v>
      </c>
      <c r="I416" s="6">
        <v>50</v>
      </c>
    </row>
    <row r="417" spans="1:9" x14ac:dyDescent="0.25">
      <c r="A417" s="6" t="s">
        <v>507</v>
      </c>
      <c r="B417" s="6">
        <v>600</v>
      </c>
      <c r="C417" s="6">
        <v>600</v>
      </c>
      <c r="D417" s="6"/>
      <c r="E417" s="6">
        <v>300</v>
      </c>
      <c r="F417" s="6"/>
      <c r="G417" s="6">
        <v>300</v>
      </c>
      <c r="H417" s="6">
        <v>300</v>
      </c>
      <c r="I417" s="6">
        <v>300</v>
      </c>
    </row>
    <row r="418" spans="1:9" x14ac:dyDescent="0.25">
      <c r="A418" s="6" t="s">
        <v>638</v>
      </c>
      <c r="B418" s="6">
        <v>500</v>
      </c>
      <c r="C418" s="6">
        <v>500</v>
      </c>
      <c r="D418" s="6"/>
      <c r="E418" s="6">
        <v>250</v>
      </c>
      <c r="F418" s="6"/>
      <c r="G418" s="6">
        <v>250</v>
      </c>
      <c r="H418" s="6">
        <v>250</v>
      </c>
      <c r="I418" s="6">
        <v>250</v>
      </c>
    </row>
    <row r="419" spans="1:9" x14ac:dyDescent="0.25">
      <c r="A419" s="6" t="s">
        <v>670</v>
      </c>
      <c r="B419" s="6">
        <v>500</v>
      </c>
      <c r="C419" s="6">
        <v>500</v>
      </c>
      <c r="D419" s="6"/>
      <c r="E419" s="6">
        <v>250</v>
      </c>
      <c r="F419" s="6"/>
      <c r="G419" s="6">
        <v>250</v>
      </c>
      <c r="H419" s="6">
        <v>250</v>
      </c>
      <c r="I419" s="6">
        <v>250</v>
      </c>
    </row>
    <row r="420" spans="1:9" x14ac:dyDescent="0.25">
      <c r="A420" s="6" t="s">
        <v>671</v>
      </c>
      <c r="B420" s="6">
        <v>500</v>
      </c>
      <c r="C420" s="6">
        <v>500</v>
      </c>
      <c r="D420" s="6"/>
      <c r="E420" s="6">
        <v>250</v>
      </c>
      <c r="F420" s="6"/>
      <c r="G420" s="6">
        <v>250</v>
      </c>
      <c r="H420" s="6">
        <v>250</v>
      </c>
      <c r="I420" s="6">
        <v>250</v>
      </c>
    </row>
    <row r="421" spans="1:9" x14ac:dyDescent="0.25">
      <c r="A421" s="6"/>
      <c r="B421" s="6"/>
      <c r="C421" s="6"/>
      <c r="D421" s="6"/>
      <c r="E421" s="6"/>
      <c r="F421" s="6"/>
      <c r="G421" s="6"/>
      <c r="H421" s="6"/>
      <c r="I421" s="6"/>
    </row>
    <row r="422" spans="1:9" ht="18.75" x14ac:dyDescent="0.25">
      <c r="A422" s="33" t="s">
        <v>122</v>
      </c>
      <c r="B422" s="6">
        <v>450</v>
      </c>
      <c r="C422" s="6">
        <v>450</v>
      </c>
      <c r="D422" s="6"/>
      <c r="E422" s="6">
        <v>200</v>
      </c>
      <c r="F422" s="6"/>
      <c r="G422" s="6">
        <v>250</v>
      </c>
      <c r="H422" s="6">
        <v>250</v>
      </c>
      <c r="I422" s="6">
        <v>225</v>
      </c>
    </row>
    <row r="423" spans="1:9" x14ac:dyDescent="0.25">
      <c r="A423" s="6" t="s">
        <v>196</v>
      </c>
      <c r="B423" s="6">
        <v>50</v>
      </c>
      <c r="C423" s="6">
        <v>50</v>
      </c>
      <c r="D423" s="6"/>
      <c r="E423" s="6"/>
      <c r="F423" s="6"/>
      <c r="G423" s="6">
        <v>50</v>
      </c>
      <c r="H423" s="6">
        <v>50</v>
      </c>
      <c r="I423" s="6">
        <v>25</v>
      </c>
    </row>
    <row r="424" spans="1:9" x14ac:dyDescent="0.25">
      <c r="A424" s="6" t="s">
        <v>672</v>
      </c>
      <c r="B424" s="6">
        <v>400</v>
      </c>
      <c r="C424" s="6">
        <v>400</v>
      </c>
      <c r="D424" s="6"/>
      <c r="E424" s="6">
        <v>200</v>
      </c>
      <c r="F424" s="6"/>
      <c r="G424" s="6">
        <v>200</v>
      </c>
      <c r="H424" s="6">
        <v>200</v>
      </c>
      <c r="I424" s="6">
        <v>200</v>
      </c>
    </row>
    <row r="425" spans="1:9" x14ac:dyDescent="0.25">
      <c r="A425" s="6"/>
      <c r="B425" s="6"/>
      <c r="C425" s="6"/>
      <c r="D425" s="6"/>
      <c r="E425" s="6"/>
      <c r="F425" s="6"/>
      <c r="G425" s="6"/>
      <c r="H425" s="6"/>
      <c r="I425" s="6"/>
    </row>
    <row r="426" spans="1:9" ht="18.75" x14ac:dyDescent="0.25">
      <c r="A426" s="33" t="s">
        <v>123</v>
      </c>
      <c r="B426" s="6">
        <v>27720</v>
      </c>
      <c r="C426" s="6">
        <v>27720</v>
      </c>
      <c r="D426" s="6"/>
      <c r="E426" s="6"/>
      <c r="F426" s="6"/>
      <c r="G426" s="6">
        <v>27720</v>
      </c>
      <c r="H426" s="6">
        <v>27720</v>
      </c>
      <c r="I426" s="6">
        <v>13860</v>
      </c>
    </row>
    <row r="427" spans="1:9" x14ac:dyDescent="0.25">
      <c r="A427" s="6" t="s">
        <v>165</v>
      </c>
      <c r="B427" s="6">
        <v>200</v>
      </c>
      <c r="C427" s="6">
        <v>200</v>
      </c>
      <c r="D427" s="6"/>
      <c r="E427" s="6"/>
      <c r="F427" s="6"/>
      <c r="G427" s="6">
        <v>200</v>
      </c>
      <c r="H427" s="6">
        <v>200</v>
      </c>
      <c r="I427" s="6">
        <v>100</v>
      </c>
    </row>
    <row r="428" spans="1:9" x14ac:dyDescent="0.25">
      <c r="A428" s="6" t="s">
        <v>577</v>
      </c>
      <c r="B428" s="6">
        <v>1000</v>
      </c>
      <c r="C428" s="6">
        <v>1000</v>
      </c>
      <c r="D428" s="6"/>
      <c r="E428" s="6"/>
      <c r="F428" s="6"/>
      <c r="G428" s="6">
        <v>1000</v>
      </c>
      <c r="H428" s="6">
        <v>1000</v>
      </c>
      <c r="I428" s="6">
        <v>500</v>
      </c>
    </row>
    <row r="429" spans="1:9" x14ac:dyDescent="0.25">
      <c r="A429" s="6" t="s">
        <v>335</v>
      </c>
      <c r="B429" s="6">
        <v>1400</v>
      </c>
      <c r="C429" s="6">
        <v>1400</v>
      </c>
      <c r="D429" s="6"/>
      <c r="E429" s="6"/>
      <c r="F429" s="6"/>
      <c r="G429" s="6">
        <v>1400</v>
      </c>
      <c r="H429" s="6">
        <v>1400</v>
      </c>
      <c r="I429" s="6">
        <v>700</v>
      </c>
    </row>
    <row r="430" spans="1:9" x14ac:dyDescent="0.25">
      <c r="A430" s="6" t="s">
        <v>311</v>
      </c>
      <c r="B430" s="6">
        <v>200</v>
      </c>
      <c r="C430" s="6">
        <v>200</v>
      </c>
      <c r="D430" s="6"/>
      <c r="E430" s="6"/>
      <c r="F430" s="6"/>
      <c r="G430" s="6">
        <v>200</v>
      </c>
      <c r="H430" s="6">
        <v>200</v>
      </c>
      <c r="I430" s="6">
        <v>100</v>
      </c>
    </row>
    <row r="431" spans="1:9" x14ac:dyDescent="0.25">
      <c r="A431" s="6" t="s">
        <v>227</v>
      </c>
      <c r="B431" s="6">
        <v>400</v>
      </c>
      <c r="C431" s="6">
        <v>400</v>
      </c>
      <c r="D431" s="6"/>
      <c r="E431" s="6"/>
      <c r="F431" s="6"/>
      <c r="G431" s="6">
        <v>400</v>
      </c>
      <c r="H431" s="6">
        <v>400</v>
      </c>
      <c r="I431" s="6">
        <v>200</v>
      </c>
    </row>
    <row r="432" spans="1:9" x14ac:dyDescent="0.25">
      <c r="A432" s="6" t="s">
        <v>620</v>
      </c>
      <c r="B432" s="6">
        <v>0</v>
      </c>
      <c r="C432" s="6">
        <v>0</v>
      </c>
      <c r="D432" s="6"/>
      <c r="E432" s="6"/>
      <c r="F432" s="6"/>
      <c r="G432" s="6">
        <v>0</v>
      </c>
      <c r="H432" s="6">
        <v>0</v>
      </c>
      <c r="I432" s="6">
        <v>0</v>
      </c>
    </row>
    <row r="433" spans="1:9" x14ac:dyDescent="0.25">
      <c r="A433" s="6" t="s">
        <v>390</v>
      </c>
      <c r="B433" s="6">
        <v>0</v>
      </c>
      <c r="C433" s="6">
        <v>0</v>
      </c>
      <c r="D433" s="6"/>
      <c r="E433" s="6"/>
      <c r="F433" s="6"/>
      <c r="G433" s="6">
        <v>0</v>
      </c>
      <c r="H433" s="6">
        <v>0</v>
      </c>
      <c r="I433" s="6">
        <v>0</v>
      </c>
    </row>
    <row r="434" spans="1:9" x14ac:dyDescent="0.25">
      <c r="A434" s="6" t="s">
        <v>156</v>
      </c>
      <c r="B434" s="6">
        <v>2000</v>
      </c>
      <c r="C434" s="6">
        <v>2000</v>
      </c>
      <c r="D434" s="6"/>
      <c r="E434" s="6"/>
      <c r="F434" s="6"/>
      <c r="G434" s="6">
        <v>2000</v>
      </c>
      <c r="H434" s="6">
        <v>2000</v>
      </c>
      <c r="I434" s="6">
        <v>1000</v>
      </c>
    </row>
    <row r="435" spans="1:9" x14ac:dyDescent="0.25">
      <c r="A435" s="6" t="s">
        <v>163</v>
      </c>
      <c r="B435" s="6">
        <v>200</v>
      </c>
      <c r="C435" s="6">
        <v>200</v>
      </c>
      <c r="D435" s="6"/>
      <c r="E435" s="6"/>
      <c r="F435" s="6"/>
      <c r="G435" s="6">
        <v>200</v>
      </c>
      <c r="H435" s="6">
        <v>200</v>
      </c>
      <c r="I435" s="6">
        <v>100</v>
      </c>
    </row>
    <row r="436" spans="1:9" x14ac:dyDescent="0.25">
      <c r="A436" s="6" t="s">
        <v>164</v>
      </c>
      <c r="B436" s="6">
        <v>4400</v>
      </c>
      <c r="C436" s="6">
        <v>4400</v>
      </c>
      <c r="D436" s="6"/>
      <c r="E436" s="6"/>
      <c r="F436" s="6"/>
      <c r="G436" s="6">
        <v>4400</v>
      </c>
      <c r="H436" s="6">
        <v>4400</v>
      </c>
      <c r="I436" s="6">
        <v>2200</v>
      </c>
    </row>
    <row r="437" spans="1:9" x14ac:dyDescent="0.25">
      <c r="A437" s="6" t="s">
        <v>251</v>
      </c>
      <c r="B437" s="6">
        <v>200</v>
      </c>
      <c r="C437" s="6">
        <v>200</v>
      </c>
      <c r="D437" s="6"/>
      <c r="E437" s="6"/>
      <c r="F437" s="6"/>
      <c r="G437" s="6">
        <v>200</v>
      </c>
      <c r="H437" s="6">
        <v>200</v>
      </c>
      <c r="I437" s="6">
        <v>100</v>
      </c>
    </row>
    <row r="438" spans="1:9" x14ac:dyDescent="0.25">
      <c r="A438" s="6" t="s">
        <v>265</v>
      </c>
      <c r="B438" s="6">
        <v>1000</v>
      </c>
      <c r="C438" s="6">
        <v>1000</v>
      </c>
      <c r="D438" s="6"/>
      <c r="E438" s="6"/>
      <c r="F438" s="6"/>
      <c r="G438" s="6">
        <v>1000</v>
      </c>
      <c r="H438" s="6">
        <v>1000</v>
      </c>
      <c r="I438" s="6">
        <v>500</v>
      </c>
    </row>
    <row r="439" spans="1:9" x14ac:dyDescent="0.25">
      <c r="A439" s="6" t="s">
        <v>284</v>
      </c>
      <c r="B439" s="6">
        <v>200</v>
      </c>
      <c r="C439" s="6">
        <v>200</v>
      </c>
      <c r="D439" s="6"/>
      <c r="E439" s="6"/>
      <c r="F439" s="6"/>
      <c r="G439" s="6">
        <v>200</v>
      </c>
      <c r="H439" s="6">
        <v>200</v>
      </c>
      <c r="I439" s="6">
        <v>100</v>
      </c>
    </row>
    <row r="440" spans="1:9" x14ac:dyDescent="0.25">
      <c r="A440" s="6" t="s">
        <v>294</v>
      </c>
      <c r="B440" s="6">
        <v>200</v>
      </c>
      <c r="C440" s="6">
        <v>200</v>
      </c>
      <c r="D440" s="6"/>
      <c r="E440" s="6"/>
      <c r="F440" s="6"/>
      <c r="G440" s="6">
        <v>200</v>
      </c>
      <c r="H440" s="6">
        <v>200</v>
      </c>
      <c r="I440" s="6">
        <v>100</v>
      </c>
    </row>
    <row r="441" spans="1:9" x14ac:dyDescent="0.25">
      <c r="A441" s="6" t="s">
        <v>310</v>
      </c>
      <c r="B441" s="6">
        <v>200</v>
      </c>
      <c r="C441" s="6">
        <v>200</v>
      </c>
      <c r="D441" s="6"/>
      <c r="E441" s="6"/>
      <c r="F441" s="6"/>
      <c r="G441" s="6">
        <v>200</v>
      </c>
      <c r="H441" s="6">
        <v>200</v>
      </c>
      <c r="I441" s="6">
        <v>100</v>
      </c>
    </row>
    <row r="442" spans="1:9" x14ac:dyDescent="0.25">
      <c r="A442" s="6" t="s">
        <v>312</v>
      </c>
      <c r="B442" s="6">
        <v>200</v>
      </c>
      <c r="C442" s="6">
        <v>200</v>
      </c>
      <c r="D442" s="6"/>
      <c r="E442" s="6"/>
      <c r="F442" s="6"/>
      <c r="G442" s="6">
        <v>200</v>
      </c>
      <c r="H442" s="6">
        <v>200</v>
      </c>
      <c r="I442" s="6">
        <v>100</v>
      </c>
    </row>
    <row r="443" spans="1:9" x14ac:dyDescent="0.25">
      <c r="A443" s="6" t="s">
        <v>336</v>
      </c>
      <c r="B443" s="6">
        <v>0</v>
      </c>
      <c r="C443" s="6">
        <v>0</v>
      </c>
      <c r="D443" s="6"/>
      <c r="E443" s="6"/>
      <c r="F443" s="6"/>
      <c r="G443" s="6">
        <v>0</v>
      </c>
      <c r="H443" s="6">
        <v>0</v>
      </c>
      <c r="I443" s="6">
        <v>0</v>
      </c>
    </row>
    <row r="444" spans="1:9" x14ac:dyDescent="0.25">
      <c r="A444" s="6" t="s">
        <v>346</v>
      </c>
      <c r="B444" s="6">
        <v>2000</v>
      </c>
      <c r="C444" s="6">
        <v>2000</v>
      </c>
      <c r="D444" s="6"/>
      <c r="E444" s="6"/>
      <c r="F444" s="6"/>
      <c r="G444" s="6">
        <v>2000</v>
      </c>
      <c r="H444" s="6">
        <v>2000</v>
      </c>
      <c r="I444" s="6">
        <v>1000</v>
      </c>
    </row>
    <row r="445" spans="1:9" x14ac:dyDescent="0.25">
      <c r="A445" s="6" t="s">
        <v>383</v>
      </c>
      <c r="B445" s="6">
        <v>3200</v>
      </c>
      <c r="C445" s="6">
        <v>3200</v>
      </c>
      <c r="D445" s="6"/>
      <c r="E445" s="6"/>
      <c r="F445" s="6"/>
      <c r="G445" s="6">
        <v>3200</v>
      </c>
      <c r="H445" s="6">
        <v>3200</v>
      </c>
      <c r="I445" s="6">
        <v>1600</v>
      </c>
    </row>
    <row r="446" spans="1:9" x14ac:dyDescent="0.25">
      <c r="A446" s="6" t="s">
        <v>391</v>
      </c>
      <c r="B446" s="6">
        <v>0</v>
      </c>
      <c r="C446" s="6">
        <v>0</v>
      </c>
      <c r="D446" s="6"/>
      <c r="E446" s="6"/>
      <c r="F446" s="6"/>
      <c r="G446" s="6">
        <v>0</v>
      </c>
      <c r="H446" s="6">
        <v>0</v>
      </c>
      <c r="I446" s="6">
        <v>0</v>
      </c>
    </row>
    <row r="447" spans="1:9" x14ac:dyDescent="0.25">
      <c r="A447" s="6" t="s">
        <v>412</v>
      </c>
      <c r="B447" s="6">
        <v>120</v>
      </c>
      <c r="C447" s="6">
        <v>120</v>
      </c>
      <c r="D447" s="6"/>
      <c r="E447" s="6"/>
      <c r="F447" s="6"/>
      <c r="G447" s="6">
        <v>120</v>
      </c>
      <c r="H447" s="6">
        <v>120</v>
      </c>
      <c r="I447" s="6">
        <v>60</v>
      </c>
    </row>
    <row r="448" spans="1:9" x14ac:dyDescent="0.25">
      <c r="A448" s="6" t="s">
        <v>413</v>
      </c>
      <c r="B448" s="6">
        <v>0</v>
      </c>
      <c r="C448" s="6">
        <v>0</v>
      </c>
      <c r="D448" s="6"/>
      <c r="E448" s="6"/>
      <c r="F448" s="6"/>
      <c r="G448" s="6">
        <v>0</v>
      </c>
      <c r="H448" s="6">
        <v>0</v>
      </c>
      <c r="I448" s="6">
        <v>0</v>
      </c>
    </row>
    <row r="449" spans="1:9" x14ac:dyDescent="0.25">
      <c r="A449" s="6" t="s">
        <v>431</v>
      </c>
      <c r="B449" s="6">
        <v>0</v>
      </c>
      <c r="C449" s="6">
        <v>0</v>
      </c>
      <c r="D449" s="6"/>
      <c r="E449" s="6"/>
      <c r="F449" s="6"/>
      <c r="G449" s="6">
        <v>0</v>
      </c>
      <c r="H449" s="6">
        <v>0</v>
      </c>
      <c r="I449" s="6">
        <v>0</v>
      </c>
    </row>
    <row r="450" spans="1:9" x14ac:dyDescent="0.25">
      <c r="A450" s="6" t="s">
        <v>500</v>
      </c>
      <c r="B450" s="6">
        <v>200</v>
      </c>
      <c r="C450" s="6">
        <v>200</v>
      </c>
      <c r="D450" s="6"/>
      <c r="E450" s="6"/>
      <c r="F450" s="6"/>
      <c r="G450" s="6">
        <v>200</v>
      </c>
      <c r="H450" s="6">
        <v>200</v>
      </c>
      <c r="I450" s="6">
        <v>100</v>
      </c>
    </row>
    <row r="451" spans="1:9" x14ac:dyDescent="0.25">
      <c r="A451" s="6" t="s">
        <v>529</v>
      </c>
      <c r="B451" s="6">
        <v>200</v>
      </c>
      <c r="C451" s="6">
        <v>200</v>
      </c>
      <c r="D451" s="6"/>
      <c r="E451" s="6"/>
      <c r="F451" s="6"/>
      <c r="G451" s="6">
        <v>200</v>
      </c>
      <c r="H451" s="6">
        <v>200</v>
      </c>
      <c r="I451" s="6">
        <v>100</v>
      </c>
    </row>
    <row r="452" spans="1:9" x14ac:dyDescent="0.25">
      <c r="A452" s="6" t="s">
        <v>601</v>
      </c>
      <c r="B452" s="6">
        <v>0</v>
      </c>
      <c r="C452" s="6">
        <v>0</v>
      </c>
      <c r="D452" s="6"/>
      <c r="E452" s="6"/>
      <c r="F452" s="6"/>
      <c r="G452" s="6">
        <v>0</v>
      </c>
      <c r="H452" s="6">
        <v>0</v>
      </c>
      <c r="I452" s="6">
        <v>0</v>
      </c>
    </row>
    <row r="453" spans="1:9" x14ac:dyDescent="0.25">
      <c r="A453" s="6" t="s">
        <v>633</v>
      </c>
      <c r="B453" s="6">
        <v>200</v>
      </c>
      <c r="C453" s="6">
        <v>200</v>
      </c>
      <c r="D453" s="6"/>
      <c r="E453" s="6"/>
      <c r="F453" s="6"/>
      <c r="G453" s="6">
        <v>200</v>
      </c>
      <c r="H453" s="6">
        <v>200</v>
      </c>
      <c r="I453" s="6">
        <v>100</v>
      </c>
    </row>
    <row r="454" spans="1:9" x14ac:dyDescent="0.25">
      <c r="A454" s="6" t="s">
        <v>685</v>
      </c>
      <c r="B454" s="6">
        <v>10000</v>
      </c>
      <c r="C454" s="6">
        <v>10000</v>
      </c>
      <c r="D454" s="6"/>
      <c r="E454" s="6"/>
      <c r="F454" s="6"/>
      <c r="G454" s="6">
        <v>10000</v>
      </c>
      <c r="H454" s="6">
        <v>10000</v>
      </c>
      <c r="I454" s="6">
        <v>5000</v>
      </c>
    </row>
    <row r="455" spans="1:9" x14ac:dyDescent="0.25">
      <c r="A455" s="6"/>
      <c r="B455" s="6"/>
      <c r="C455" s="6"/>
      <c r="D455" s="6"/>
      <c r="E455" s="6"/>
      <c r="F455" s="6"/>
      <c r="G455" s="6"/>
      <c r="H455" s="6"/>
      <c r="I455" s="6"/>
    </row>
    <row r="456" spans="1:9" ht="18.75" x14ac:dyDescent="0.25">
      <c r="A456" s="33" t="s">
        <v>125</v>
      </c>
      <c r="B456" s="6">
        <v>800</v>
      </c>
      <c r="C456" s="6">
        <v>800</v>
      </c>
      <c r="D456" s="6"/>
      <c r="E456" s="6"/>
      <c r="F456" s="6"/>
      <c r="G456" s="6">
        <v>800</v>
      </c>
      <c r="H456" s="6">
        <v>800</v>
      </c>
      <c r="I456" s="6">
        <v>400</v>
      </c>
    </row>
    <row r="457" spans="1:9" x14ac:dyDescent="0.25">
      <c r="A457" s="6" t="s">
        <v>343</v>
      </c>
      <c r="B457" s="6">
        <v>400</v>
      </c>
      <c r="C457" s="6">
        <v>400</v>
      </c>
      <c r="D457" s="6"/>
      <c r="E457" s="6"/>
      <c r="F457" s="6"/>
      <c r="G457" s="6">
        <v>400</v>
      </c>
      <c r="H457" s="6">
        <v>400</v>
      </c>
      <c r="I457" s="6">
        <v>200</v>
      </c>
    </row>
    <row r="458" spans="1:9" x14ac:dyDescent="0.25">
      <c r="A458" s="6" t="s">
        <v>534</v>
      </c>
      <c r="B458" s="6">
        <v>400</v>
      </c>
      <c r="C458" s="6">
        <v>400</v>
      </c>
      <c r="D458" s="6"/>
      <c r="E458" s="6"/>
      <c r="F458" s="6"/>
      <c r="G458" s="6">
        <v>400</v>
      </c>
      <c r="H458" s="6">
        <v>400</v>
      </c>
      <c r="I458" s="6">
        <v>200</v>
      </c>
    </row>
    <row r="459" spans="1:9" x14ac:dyDescent="0.25">
      <c r="A459" s="6"/>
      <c r="B459" s="6"/>
      <c r="C459" s="6"/>
      <c r="D459" s="6"/>
      <c r="E459" s="6"/>
      <c r="F459" s="6"/>
      <c r="G459" s="6"/>
      <c r="H459" s="6"/>
      <c r="I459" s="6"/>
    </row>
    <row r="460" spans="1:9" ht="18.75" x14ac:dyDescent="0.25">
      <c r="A460" s="33" t="s">
        <v>127</v>
      </c>
      <c r="B460" s="6">
        <v>800</v>
      </c>
      <c r="C460" s="6">
        <v>800</v>
      </c>
      <c r="D460" s="6"/>
      <c r="E460" s="6">
        <v>340</v>
      </c>
      <c r="F460" s="6">
        <v>115</v>
      </c>
      <c r="G460" s="6">
        <v>345</v>
      </c>
      <c r="H460" s="6">
        <v>345</v>
      </c>
      <c r="I460" s="6">
        <v>342.5</v>
      </c>
    </row>
    <row r="461" spans="1:9" x14ac:dyDescent="0.25">
      <c r="A461" s="6" t="s">
        <v>304</v>
      </c>
      <c r="B461" s="6">
        <v>400</v>
      </c>
      <c r="C461" s="6">
        <v>400</v>
      </c>
      <c r="D461" s="6"/>
      <c r="E461" s="6">
        <v>200</v>
      </c>
      <c r="F461" s="6"/>
      <c r="G461" s="6">
        <v>200</v>
      </c>
      <c r="H461" s="6">
        <v>200</v>
      </c>
      <c r="I461" s="6">
        <v>200</v>
      </c>
    </row>
    <row r="462" spans="1:9" x14ac:dyDescent="0.25">
      <c r="A462" s="6" t="s">
        <v>433</v>
      </c>
      <c r="B462" s="6">
        <v>400</v>
      </c>
      <c r="C462" s="6">
        <v>400</v>
      </c>
      <c r="D462" s="6"/>
      <c r="E462" s="6">
        <v>140</v>
      </c>
      <c r="F462" s="6">
        <v>115</v>
      </c>
      <c r="G462" s="6">
        <v>145</v>
      </c>
      <c r="H462" s="6">
        <v>145</v>
      </c>
      <c r="I462" s="6">
        <v>142.5</v>
      </c>
    </row>
    <row r="463" spans="1:9" x14ac:dyDescent="0.25">
      <c r="A463" s="6"/>
      <c r="B463" s="6"/>
      <c r="C463" s="6"/>
      <c r="D463" s="6"/>
      <c r="E463" s="6"/>
      <c r="F463" s="6"/>
      <c r="G463" s="6"/>
      <c r="H463" s="6"/>
      <c r="I463" s="6"/>
    </row>
    <row r="464" spans="1:9" ht="18.75" x14ac:dyDescent="0.25">
      <c r="A464" s="33" t="s">
        <v>130</v>
      </c>
      <c r="B464" s="6">
        <v>800</v>
      </c>
      <c r="C464" s="6">
        <v>800</v>
      </c>
      <c r="D464" s="6"/>
      <c r="E464" s="6">
        <v>400</v>
      </c>
      <c r="F464" s="6"/>
      <c r="G464" s="6">
        <v>400</v>
      </c>
      <c r="H464" s="6">
        <v>400</v>
      </c>
      <c r="I464" s="6">
        <v>400</v>
      </c>
    </row>
    <row r="465" spans="1:9" x14ac:dyDescent="0.25">
      <c r="A465" s="6" t="s">
        <v>230</v>
      </c>
      <c r="B465" s="6">
        <v>400</v>
      </c>
      <c r="C465" s="6">
        <v>400</v>
      </c>
      <c r="D465" s="6"/>
      <c r="E465" s="6">
        <v>200</v>
      </c>
      <c r="F465" s="6"/>
      <c r="G465" s="6">
        <v>200</v>
      </c>
      <c r="H465" s="6">
        <v>200</v>
      </c>
      <c r="I465" s="6">
        <v>200</v>
      </c>
    </row>
    <row r="466" spans="1:9" x14ac:dyDescent="0.25">
      <c r="A466" s="6" t="s">
        <v>348</v>
      </c>
      <c r="B466" s="6">
        <v>400</v>
      </c>
      <c r="C466" s="6">
        <v>400</v>
      </c>
      <c r="D466" s="6"/>
      <c r="E466" s="6">
        <v>200</v>
      </c>
      <c r="F466" s="6"/>
      <c r="G466" s="6">
        <v>200</v>
      </c>
      <c r="H466" s="6">
        <v>200</v>
      </c>
      <c r="I466" s="6">
        <v>200</v>
      </c>
    </row>
    <row r="467" spans="1:9" x14ac:dyDescent="0.25">
      <c r="A467" s="6"/>
      <c r="B467" s="6"/>
      <c r="C467" s="6"/>
      <c r="D467" s="6"/>
      <c r="E467" s="6"/>
      <c r="F467" s="6"/>
      <c r="G467" s="6"/>
      <c r="H467" s="6"/>
      <c r="I467" s="6"/>
    </row>
    <row r="468" spans="1:9" ht="18.75" x14ac:dyDescent="0.25">
      <c r="A468" s="33" t="s">
        <v>134</v>
      </c>
      <c r="B468" s="6">
        <v>5500</v>
      </c>
      <c r="C468" s="6">
        <v>5500</v>
      </c>
      <c r="D468" s="6"/>
      <c r="E468" s="6">
        <v>2510</v>
      </c>
      <c r="F468" s="6">
        <v>480</v>
      </c>
      <c r="G468" s="6">
        <v>2510</v>
      </c>
      <c r="H468" s="6">
        <v>2510</v>
      </c>
      <c r="I468" s="6">
        <v>2510</v>
      </c>
    </row>
    <row r="469" spans="1:9" x14ac:dyDescent="0.25">
      <c r="A469" s="6" t="s">
        <v>176</v>
      </c>
      <c r="B469" s="6">
        <v>400</v>
      </c>
      <c r="C469" s="6">
        <v>400</v>
      </c>
      <c r="D469" s="6"/>
      <c r="E469" s="6">
        <v>200</v>
      </c>
      <c r="F469" s="6"/>
      <c r="G469" s="6">
        <v>200</v>
      </c>
      <c r="H469" s="6">
        <v>200</v>
      </c>
      <c r="I469" s="6">
        <v>200</v>
      </c>
    </row>
    <row r="470" spans="1:9" x14ac:dyDescent="0.25">
      <c r="A470" s="6" t="s">
        <v>175</v>
      </c>
      <c r="B470" s="6">
        <v>400</v>
      </c>
      <c r="C470" s="6">
        <v>400</v>
      </c>
      <c r="D470" s="6"/>
      <c r="E470" s="6">
        <v>200</v>
      </c>
      <c r="F470" s="6"/>
      <c r="G470" s="6">
        <v>200</v>
      </c>
      <c r="H470" s="6">
        <v>200</v>
      </c>
      <c r="I470" s="6">
        <v>200</v>
      </c>
    </row>
    <row r="471" spans="1:9" x14ac:dyDescent="0.25">
      <c r="A471" s="6" t="s">
        <v>271</v>
      </c>
      <c r="B471" s="6">
        <v>400</v>
      </c>
      <c r="C471" s="6">
        <v>400</v>
      </c>
      <c r="D471" s="6"/>
      <c r="E471" s="6">
        <v>160</v>
      </c>
      <c r="F471" s="6">
        <v>80</v>
      </c>
      <c r="G471" s="6">
        <v>160</v>
      </c>
      <c r="H471" s="6">
        <v>160</v>
      </c>
      <c r="I471" s="6">
        <v>160</v>
      </c>
    </row>
    <row r="472" spans="1:9" x14ac:dyDescent="0.25">
      <c r="A472" s="6" t="s">
        <v>260</v>
      </c>
      <c r="B472" s="6">
        <v>100</v>
      </c>
      <c r="C472" s="6">
        <v>100</v>
      </c>
      <c r="D472" s="6"/>
      <c r="E472" s="6">
        <v>50</v>
      </c>
      <c r="F472" s="6"/>
      <c r="G472" s="6">
        <v>50</v>
      </c>
      <c r="H472" s="6">
        <v>50</v>
      </c>
      <c r="I472" s="6">
        <v>50</v>
      </c>
    </row>
    <row r="473" spans="1:9" x14ac:dyDescent="0.25">
      <c r="A473" s="6" t="s">
        <v>632</v>
      </c>
      <c r="B473" s="6">
        <v>400</v>
      </c>
      <c r="C473" s="6">
        <v>400</v>
      </c>
      <c r="D473" s="6"/>
      <c r="E473" s="6">
        <v>200</v>
      </c>
      <c r="F473" s="6"/>
      <c r="G473" s="6">
        <v>200</v>
      </c>
      <c r="H473" s="6">
        <v>200</v>
      </c>
      <c r="I473" s="6">
        <v>200</v>
      </c>
    </row>
    <row r="474" spans="1:9" x14ac:dyDescent="0.25">
      <c r="A474" s="6" t="s">
        <v>173</v>
      </c>
      <c r="B474" s="6">
        <v>400</v>
      </c>
      <c r="C474" s="6">
        <v>400</v>
      </c>
      <c r="D474" s="6"/>
      <c r="E474" s="6">
        <v>200</v>
      </c>
      <c r="F474" s="6"/>
      <c r="G474" s="6">
        <v>200</v>
      </c>
      <c r="H474" s="6">
        <v>200</v>
      </c>
      <c r="I474" s="6">
        <v>200</v>
      </c>
    </row>
    <row r="475" spans="1:9" x14ac:dyDescent="0.25">
      <c r="A475" s="6" t="s">
        <v>174</v>
      </c>
      <c r="B475" s="6">
        <v>400</v>
      </c>
      <c r="C475" s="6">
        <v>400</v>
      </c>
      <c r="D475" s="6"/>
      <c r="E475" s="6">
        <v>200</v>
      </c>
      <c r="F475" s="6"/>
      <c r="G475" s="6">
        <v>200</v>
      </c>
      <c r="H475" s="6">
        <v>200</v>
      </c>
      <c r="I475" s="6">
        <v>200</v>
      </c>
    </row>
    <row r="476" spans="1:9" x14ac:dyDescent="0.25">
      <c r="A476" s="6" t="s">
        <v>259</v>
      </c>
      <c r="B476" s="6">
        <v>400</v>
      </c>
      <c r="C476" s="6">
        <v>400</v>
      </c>
      <c r="D476" s="6"/>
      <c r="E476" s="6">
        <v>160</v>
      </c>
      <c r="F476" s="6">
        <v>80</v>
      </c>
      <c r="G476" s="6">
        <v>160</v>
      </c>
      <c r="H476" s="6">
        <v>160</v>
      </c>
      <c r="I476" s="6">
        <v>160</v>
      </c>
    </row>
    <row r="477" spans="1:9" x14ac:dyDescent="0.25">
      <c r="A477" s="6" t="s">
        <v>365</v>
      </c>
      <c r="B477" s="6">
        <v>100</v>
      </c>
      <c r="C477" s="6">
        <v>100</v>
      </c>
      <c r="D477" s="6"/>
      <c r="E477" s="6">
        <v>50</v>
      </c>
      <c r="F477" s="6"/>
      <c r="G477" s="6">
        <v>50</v>
      </c>
      <c r="H477" s="6">
        <v>50</v>
      </c>
      <c r="I477" s="6">
        <v>50</v>
      </c>
    </row>
    <row r="478" spans="1:9" x14ac:dyDescent="0.25">
      <c r="A478" s="6" t="s">
        <v>393</v>
      </c>
      <c r="B478" s="6">
        <v>400</v>
      </c>
      <c r="C478" s="6">
        <v>400</v>
      </c>
      <c r="D478" s="6"/>
      <c r="E478" s="6">
        <v>200</v>
      </c>
      <c r="F478" s="6"/>
      <c r="G478" s="6">
        <v>200</v>
      </c>
      <c r="H478" s="6">
        <v>200</v>
      </c>
      <c r="I478" s="6">
        <v>200</v>
      </c>
    </row>
    <row r="479" spans="1:9" x14ac:dyDescent="0.25">
      <c r="A479" s="6" t="s">
        <v>457</v>
      </c>
      <c r="B479" s="6">
        <v>400</v>
      </c>
      <c r="C479" s="6">
        <v>400</v>
      </c>
      <c r="D479" s="6"/>
      <c r="E479" s="6">
        <v>160</v>
      </c>
      <c r="F479" s="6">
        <v>80</v>
      </c>
      <c r="G479" s="6">
        <v>160</v>
      </c>
      <c r="H479" s="6">
        <v>160</v>
      </c>
      <c r="I479" s="6">
        <v>160</v>
      </c>
    </row>
    <row r="480" spans="1:9" x14ac:dyDescent="0.25">
      <c r="A480" s="6" t="s">
        <v>536</v>
      </c>
      <c r="B480" s="6">
        <v>400</v>
      </c>
      <c r="C480" s="6">
        <v>400</v>
      </c>
      <c r="D480" s="6"/>
      <c r="E480" s="6">
        <v>160</v>
      </c>
      <c r="F480" s="6">
        <v>80</v>
      </c>
      <c r="G480" s="6">
        <v>160</v>
      </c>
      <c r="H480" s="6">
        <v>160</v>
      </c>
      <c r="I480" s="6">
        <v>160</v>
      </c>
    </row>
    <row r="481" spans="1:9" x14ac:dyDescent="0.25">
      <c r="A481" s="6" t="s">
        <v>537</v>
      </c>
      <c r="B481" s="6">
        <v>400</v>
      </c>
      <c r="C481" s="6">
        <v>400</v>
      </c>
      <c r="D481" s="6"/>
      <c r="E481" s="6">
        <v>160</v>
      </c>
      <c r="F481" s="6">
        <v>80</v>
      </c>
      <c r="G481" s="6">
        <v>160</v>
      </c>
      <c r="H481" s="6">
        <v>160</v>
      </c>
      <c r="I481" s="6">
        <v>160</v>
      </c>
    </row>
    <row r="482" spans="1:9" x14ac:dyDescent="0.25">
      <c r="A482" s="6" t="s">
        <v>547</v>
      </c>
      <c r="B482" s="6">
        <v>400</v>
      </c>
      <c r="C482" s="6">
        <v>400</v>
      </c>
      <c r="D482" s="6"/>
      <c r="E482" s="6">
        <v>200</v>
      </c>
      <c r="F482" s="6"/>
      <c r="G482" s="6">
        <v>200</v>
      </c>
      <c r="H482" s="6">
        <v>200</v>
      </c>
      <c r="I482" s="6">
        <v>200</v>
      </c>
    </row>
    <row r="483" spans="1:9" x14ac:dyDescent="0.25">
      <c r="A483" s="6" t="s">
        <v>585</v>
      </c>
      <c r="B483" s="6">
        <v>400</v>
      </c>
      <c r="C483" s="6">
        <v>400</v>
      </c>
      <c r="D483" s="6"/>
      <c r="E483" s="6">
        <v>160</v>
      </c>
      <c r="F483" s="6">
        <v>80</v>
      </c>
      <c r="G483" s="6">
        <v>160</v>
      </c>
      <c r="H483" s="6">
        <v>160</v>
      </c>
      <c r="I483" s="6">
        <v>160</v>
      </c>
    </row>
    <row r="484" spans="1:9" x14ac:dyDescent="0.25">
      <c r="A484" s="6" t="s">
        <v>652</v>
      </c>
      <c r="B484" s="6">
        <v>100</v>
      </c>
      <c r="C484" s="6">
        <v>100</v>
      </c>
      <c r="D484" s="6"/>
      <c r="E484" s="6">
        <v>50</v>
      </c>
      <c r="F484" s="6"/>
      <c r="G484" s="6">
        <v>50</v>
      </c>
      <c r="H484" s="6">
        <v>50</v>
      </c>
      <c r="I484" s="6">
        <v>50</v>
      </c>
    </row>
    <row r="485" spans="1:9" x14ac:dyDescent="0.25">
      <c r="A485" s="6"/>
      <c r="B485" s="6"/>
      <c r="C485" s="6"/>
      <c r="D485" s="6"/>
      <c r="E485" s="6"/>
      <c r="F485" s="6"/>
      <c r="G485" s="6"/>
      <c r="H485" s="6"/>
      <c r="I485" s="6"/>
    </row>
    <row r="486" spans="1:9" ht="18.75" x14ac:dyDescent="0.25">
      <c r="A486" s="33" t="s">
        <v>133</v>
      </c>
      <c r="B486" s="6">
        <v>1520</v>
      </c>
      <c r="C486" s="6">
        <v>1520</v>
      </c>
      <c r="D486" s="6"/>
      <c r="E486" s="6">
        <v>750</v>
      </c>
      <c r="F486" s="6">
        <v>80</v>
      </c>
      <c r="G486" s="6">
        <v>690</v>
      </c>
      <c r="H486" s="6">
        <v>690</v>
      </c>
      <c r="I486" s="6">
        <v>720</v>
      </c>
    </row>
    <row r="487" spans="1:9" x14ac:dyDescent="0.25">
      <c r="A487" s="6" t="s">
        <v>400</v>
      </c>
      <c r="B487" s="6">
        <v>130</v>
      </c>
      <c r="C487" s="6">
        <v>130</v>
      </c>
      <c r="D487" s="6"/>
      <c r="E487" s="6">
        <v>65</v>
      </c>
      <c r="F487" s="6"/>
      <c r="G487" s="6">
        <v>65</v>
      </c>
      <c r="H487" s="6">
        <v>65</v>
      </c>
      <c r="I487" s="6">
        <v>65</v>
      </c>
    </row>
    <row r="488" spans="1:9" x14ac:dyDescent="0.25">
      <c r="A488" s="6" t="s">
        <v>196</v>
      </c>
      <c r="B488" s="6">
        <v>150</v>
      </c>
      <c r="C488" s="6">
        <v>150</v>
      </c>
      <c r="D488" s="6"/>
      <c r="E488" s="6">
        <v>75</v>
      </c>
      <c r="F488" s="6"/>
      <c r="G488" s="6">
        <v>75</v>
      </c>
      <c r="H488" s="6">
        <v>75</v>
      </c>
      <c r="I488" s="6">
        <v>75</v>
      </c>
    </row>
    <row r="489" spans="1:9" x14ac:dyDescent="0.25">
      <c r="A489" s="6" t="s">
        <v>215</v>
      </c>
      <c r="B489" s="6">
        <v>200</v>
      </c>
      <c r="C489" s="6">
        <v>200</v>
      </c>
      <c r="D489" s="6"/>
      <c r="E489" s="6">
        <v>100</v>
      </c>
      <c r="F489" s="6"/>
      <c r="G489" s="6">
        <v>100</v>
      </c>
      <c r="H489" s="6">
        <v>100</v>
      </c>
      <c r="I489" s="6">
        <v>100</v>
      </c>
    </row>
    <row r="490" spans="1:9" x14ac:dyDescent="0.25">
      <c r="A490" s="6" t="s">
        <v>369</v>
      </c>
      <c r="B490" s="6">
        <v>0</v>
      </c>
      <c r="C490" s="6">
        <v>0</v>
      </c>
      <c r="D490" s="6"/>
      <c r="E490" s="6"/>
      <c r="F490" s="6"/>
      <c r="G490" s="6">
        <v>0</v>
      </c>
      <c r="H490" s="6">
        <v>0</v>
      </c>
      <c r="I490" s="6">
        <v>0</v>
      </c>
    </row>
    <row r="491" spans="1:9" x14ac:dyDescent="0.25">
      <c r="A491" s="6" t="s">
        <v>399</v>
      </c>
      <c r="B491" s="6">
        <v>240</v>
      </c>
      <c r="C491" s="6">
        <v>240</v>
      </c>
      <c r="D491" s="6"/>
      <c r="E491" s="6">
        <v>150</v>
      </c>
      <c r="F491" s="6"/>
      <c r="G491" s="6">
        <v>90</v>
      </c>
      <c r="H491" s="6">
        <v>90</v>
      </c>
      <c r="I491" s="6">
        <v>120</v>
      </c>
    </row>
    <row r="492" spans="1:9" x14ac:dyDescent="0.25">
      <c r="A492" s="6" t="s">
        <v>528</v>
      </c>
      <c r="B492" s="6">
        <v>400</v>
      </c>
      <c r="C492" s="6">
        <v>400</v>
      </c>
      <c r="D492" s="6"/>
      <c r="E492" s="6">
        <v>200</v>
      </c>
      <c r="F492" s="6"/>
      <c r="G492" s="6">
        <v>200</v>
      </c>
      <c r="H492" s="6">
        <v>200</v>
      </c>
      <c r="I492" s="6">
        <v>200</v>
      </c>
    </row>
    <row r="493" spans="1:9" x14ac:dyDescent="0.25">
      <c r="A493" s="6" t="s">
        <v>586</v>
      </c>
      <c r="B493" s="6">
        <v>400</v>
      </c>
      <c r="C493" s="6">
        <v>400</v>
      </c>
      <c r="D493" s="6"/>
      <c r="E493" s="6">
        <v>160</v>
      </c>
      <c r="F493" s="6">
        <v>80</v>
      </c>
      <c r="G493" s="6">
        <v>160</v>
      </c>
      <c r="H493" s="6">
        <v>160</v>
      </c>
      <c r="I493" s="6">
        <v>160</v>
      </c>
    </row>
    <row r="494" spans="1:9" x14ac:dyDescent="0.25">
      <c r="A494" s="6"/>
      <c r="B494" s="6"/>
      <c r="C494" s="6"/>
      <c r="D494" s="6"/>
      <c r="E494" s="6"/>
      <c r="F494" s="6"/>
      <c r="G494" s="6"/>
      <c r="H494" s="6"/>
      <c r="I494" s="6"/>
    </row>
    <row r="495" spans="1:9" ht="18.75" x14ac:dyDescent="0.25">
      <c r="A495" s="33" t="s">
        <v>136</v>
      </c>
      <c r="B495" s="6">
        <v>1450</v>
      </c>
      <c r="C495" s="6">
        <v>1450</v>
      </c>
      <c r="D495" s="6"/>
      <c r="E495" s="6"/>
      <c r="F495" s="6"/>
      <c r="G495" s="6">
        <v>1450</v>
      </c>
      <c r="H495" s="6">
        <v>1450</v>
      </c>
      <c r="I495" s="6">
        <v>725</v>
      </c>
    </row>
    <row r="496" spans="1:9" x14ac:dyDescent="0.25">
      <c r="A496" s="6" t="s">
        <v>214</v>
      </c>
      <c r="B496" s="6">
        <v>650</v>
      </c>
      <c r="C496" s="6">
        <v>650</v>
      </c>
      <c r="D496" s="6"/>
      <c r="E496" s="6"/>
      <c r="F496" s="6"/>
      <c r="G496" s="6">
        <v>650</v>
      </c>
      <c r="H496" s="6">
        <v>650</v>
      </c>
      <c r="I496" s="6">
        <v>325</v>
      </c>
    </row>
    <row r="497" spans="1:9" x14ac:dyDescent="0.25">
      <c r="A497" s="6" t="s">
        <v>249</v>
      </c>
      <c r="B497" s="6">
        <v>800</v>
      </c>
      <c r="C497" s="6">
        <v>800</v>
      </c>
      <c r="D497" s="6"/>
      <c r="E497" s="6"/>
      <c r="F497" s="6"/>
      <c r="G497" s="6">
        <v>800</v>
      </c>
      <c r="H497" s="6">
        <v>800</v>
      </c>
      <c r="I497" s="6">
        <v>400</v>
      </c>
    </row>
    <row r="498" spans="1:9" x14ac:dyDescent="0.25">
      <c r="A498" s="6"/>
      <c r="B498" s="6"/>
      <c r="C498" s="6"/>
      <c r="D498" s="6"/>
      <c r="E498" s="6"/>
      <c r="F498" s="6"/>
      <c r="G498" s="6"/>
      <c r="H498" s="6"/>
      <c r="I498" s="6"/>
    </row>
    <row r="499" spans="1:9" ht="18.75" x14ac:dyDescent="0.25">
      <c r="A499" s="33" t="s">
        <v>137</v>
      </c>
      <c r="B499" s="6">
        <v>600</v>
      </c>
      <c r="C499" s="6">
        <v>600</v>
      </c>
      <c r="D499" s="6"/>
      <c r="E499" s="6"/>
      <c r="F499" s="6"/>
      <c r="G499" s="6">
        <v>600</v>
      </c>
      <c r="H499" s="6">
        <v>600</v>
      </c>
      <c r="I499" s="6">
        <v>300</v>
      </c>
    </row>
    <row r="500" spans="1:9" x14ac:dyDescent="0.25">
      <c r="A500" s="6" t="s">
        <v>141</v>
      </c>
      <c r="B500" s="6">
        <v>600</v>
      </c>
      <c r="C500" s="6">
        <v>600</v>
      </c>
      <c r="D500" s="6"/>
      <c r="E500" s="6"/>
      <c r="F500" s="6"/>
      <c r="G500" s="6">
        <v>600</v>
      </c>
      <c r="H500" s="6">
        <v>600</v>
      </c>
      <c r="I500" s="6">
        <v>300</v>
      </c>
    </row>
    <row r="501" spans="1:9" x14ac:dyDescent="0.25">
      <c r="A501" s="6"/>
      <c r="B501" s="6"/>
      <c r="C501" s="6"/>
      <c r="D501" s="6"/>
      <c r="E501" s="6"/>
      <c r="F501" s="6"/>
      <c r="G501" s="6"/>
      <c r="H501" s="6"/>
      <c r="I501" s="6"/>
    </row>
    <row r="502" spans="1:9" ht="18.75" x14ac:dyDescent="0.25">
      <c r="A502" s="33" t="s">
        <v>138</v>
      </c>
      <c r="B502" s="6">
        <v>600</v>
      </c>
      <c r="C502" s="6">
        <v>0</v>
      </c>
      <c r="D502" s="6">
        <v>600</v>
      </c>
      <c r="E502" s="6"/>
      <c r="F502" s="6">
        <v>300</v>
      </c>
      <c r="G502" s="6">
        <v>-300</v>
      </c>
      <c r="H502" s="6">
        <v>300</v>
      </c>
      <c r="I502" s="6">
        <v>150</v>
      </c>
    </row>
    <row r="503" spans="1:9" x14ac:dyDescent="0.25">
      <c r="A503" s="6" t="s">
        <v>158</v>
      </c>
      <c r="B503" s="6">
        <v>600</v>
      </c>
      <c r="C503" s="6">
        <v>0</v>
      </c>
      <c r="D503" s="6">
        <v>600</v>
      </c>
      <c r="E503" s="6"/>
      <c r="F503" s="6">
        <v>300</v>
      </c>
      <c r="G503" s="6">
        <v>-300</v>
      </c>
      <c r="H503" s="6">
        <v>300</v>
      </c>
      <c r="I503" s="6">
        <v>150</v>
      </c>
    </row>
    <row r="504" spans="1:9" x14ac:dyDescent="0.25">
      <c r="A504" s="6"/>
      <c r="B504" s="6"/>
      <c r="C504" s="6"/>
      <c r="D504" s="6"/>
      <c r="E504" s="6"/>
      <c r="F504" s="6"/>
      <c r="G504" s="6"/>
      <c r="H504" s="6"/>
      <c r="I504" s="6"/>
    </row>
    <row r="505" spans="1:9" ht="18.75" x14ac:dyDescent="0.25">
      <c r="A505" s="33" t="s">
        <v>139</v>
      </c>
      <c r="B505" s="6">
        <v>2200</v>
      </c>
      <c r="C505" s="6">
        <v>2200</v>
      </c>
      <c r="D505" s="6"/>
      <c r="E505" s="6"/>
      <c r="F505" s="6"/>
      <c r="G505" s="6">
        <v>2200</v>
      </c>
      <c r="H505" s="6">
        <v>2200</v>
      </c>
      <c r="I505" s="6">
        <v>1100</v>
      </c>
    </row>
    <row r="506" spans="1:9" x14ac:dyDescent="0.25">
      <c r="A506" s="6" t="s">
        <v>387</v>
      </c>
      <c r="B506" s="6">
        <v>400</v>
      </c>
      <c r="C506" s="6">
        <v>400</v>
      </c>
      <c r="D506" s="6"/>
      <c r="E506" s="6"/>
      <c r="F506" s="6"/>
      <c r="G506" s="6">
        <v>400</v>
      </c>
      <c r="H506" s="6">
        <v>400</v>
      </c>
      <c r="I506" s="6">
        <v>200</v>
      </c>
    </row>
    <row r="507" spans="1:9" x14ac:dyDescent="0.25">
      <c r="A507" s="6" t="s">
        <v>228</v>
      </c>
      <c r="B507" s="6">
        <v>100</v>
      </c>
      <c r="C507" s="6">
        <v>100</v>
      </c>
      <c r="D507" s="6"/>
      <c r="E507" s="6"/>
      <c r="F507" s="6"/>
      <c r="G507" s="6">
        <v>100</v>
      </c>
      <c r="H507" s="6">
        <v>100</v>
      </c>
      <c r="I507" s="6">
        <v>50</v>
      </c>
    </row>
    <row r="508" spans="1:9" x14ac:dyDescent="0.25">
      <c r="A508" s="6" t="s">
        <v>356</v>
      </c>
      <c r="B508" s="6">
        <v>400</v>
      </c>
      <c r="C508" s="6">
        <v>400</v>
      </c>
      <c r="D508" s="6"/>
      <c r="E508" s="6"/>
      <c r="F508" s="6"/>
      <c r="G508" s="6">
        <v>400</v>
      </c>
      <c r="H508" s="6">
        <v>400</v>
      </c>
      <c r="I508" s="6">
        <v>200</v>
      </c>
    </row>
    <row r="509" spans="1:9" x14ac:dyDescent="0.25">
      <c r="A509" s="6" t="s">
        <v>262</v>
      </c>
      <c r="B509" s="6">
        <v>400</v>
      </c>
      <c r="C509" s="6">
        <v>400</v>
      </c>
      <c r="D509" s="6"/>
      <c r="E509" s="6"/>
      <c r="F509" s="6"/>
      <c r="G509" s="6">
        <v>400</v>
      </c>
      <c r="H509" s="6">
        <v>400</v>
      </c>
      <c r="I509" s="6">
        <v>200</v>
      </c>
    </row>
    <row r="510" spans="1:9" x14ac:dyDescent="0.25">
      <c r="A510" s="6" t="s">
        <v>267</v>
      </c>
      <c r="B510" s="6">
        <v>400</v>
      </c>
      <c r="C510" s="6">
        <v>400</v>
      </c>
      <c r="D510" s="6"/>
      <c r="E510" s="6"/>
      <c r="F510" s="6"/>
      <c r="G510" s="6">
        <v>400</v>
      </c>
      <c r="H510" s="6">
        <v>400</v>
      </c>
      <c r="I510" s="6">
        <v>200</v>
      </c>
    </row>
    <row r="511" spans="1:9" x14ac:dyDescent="0.25">
      <c r="A511" s="6" t="s">
        <v>357</v>
      </c>
      <c r="B511" s="6">
        <v>100</v>
      </c>
      <c r="C511" s="6">
        <v>100</v>
      </c>
      <c r="D511" s="6"/>
      <c r="E511" s="6"/>
      <c r="F511" s="6"/>
      <c r="G511" s="6">
        <v>100</v>
      </c>
      <c r="H511" s="6">
        <v>100</v>
      </c>
      <c r="I511" s="6">
        <v>50</v>
      </c>
    </row>
    <row r="512" spans="1:9" x14ac:dyDescent="0.25">
      <c r="A512" s="6" t="s">
        <v>456</v>
      </c>
      <c r="B512" s="6">
        <v>400</v>
      </c>
      <c r="C512" s="6">
        <v>400</v>
      </c>
      <c r="D512" s="6"/>
      <c r="E512" s="6"/>
      <c r="F512" s="6"/>
      <c r="G512" s="6">
        <v>400</v>
      </c>
      <c r="H512" s="6">
        <v>400</v>
      </c>
      <c r="I512" s="6">
        <v>200</v>
      </c>
    </row>
    <row r="513" spans="1:9" x14ac:dyDescent="0.25">
      <c r="A513" s="6"/>
      <c r="B513" s="6"/>
      <c r="C513" s="6"/>
      <c r="D513" s="6"/>
      <c r="E513" s="6"/>
      <c r="F513" s="6"/>
      <c r="G513" s="6"/>
      <c r="H513" s="6"/>
      <c r="I513" s="6"/>
    </row>
    <row r="514" spans="1:9" ht="18.75" x14ac:dyDescent="0.25">
      <c r="A514" s="33" t="s">
        <v>140</v>
      </c>
      <c r="B514" s="6">
        <v>12325</v>
      </c>
      <c r="C514" s="6">
        <v>12225</v>
      </c>
      <c r="D514" s="6">
        <v>100</v>
      </c>
      <c r="E514" s="6">
        <v>50</v>
      </c>
      <c r="F514" s="6">
        <v>160</v>
      </c>
      <c r="G514" s="6">
        <v>12015</v>
      </c>
      <c r="H514" s="6">
        <v>12115</v>
      </c>
      <c r="I514" s="6">
        <v>6082.5</v>
      </c>
    </row>
    <row r="515" spans="1:9" x14ac:dyDescent="0.25">
      <c r="A515" s="6" t="s">
        <v>493</v>
      </c>
      <c r="B515" s="6">
        <v>400</v>
      </c>
      <c r="C515" s="6">
        <v>400</v>
      </c>
      <c r="D515" s="6"/>
      <c r="E515" s="6">
        <v>50</v>
      </c>
      <c r="F515" s="6"/>
      <c r="G515" s="6">
        <v>350</v>
      </c>
      <c r="H515" s="6">
        <v>350</v>
      </c>
      <c r="I515" s="6">
        <v>200</v>
      </c>
    </row>
    <row r="516" spans="1:9" x14ac:dyDescent="0.25">
      <c r="A516" s="6" t="s">
        <v>639</v>
      </c>
      <c r="B516" s="6">
        <v>550</v>
      </c>
      <c r="C516" s="6">
        <v>550</v>
      </c>
      <c r="D516" s="6"/>
      <c r="E516" s="6"/>
      <c r="F516" s="6"/>
      <c r="G516" s="6">
        <v>550</v>
      </c>
      <c r="H516" s="6">
        <v>550</v>
      </c>
      <c r="I516" s="6">
        <v>275</v>
      </c>
    </row>
    <row r="517" spans="1:9" x14ac:dyDescent="0.25">
      <c r="A517" s="6" t="s">
        <v>473</v>
      </c>
      <c r="B517" s="6">
        <v>400</v>
      </c>
      <c r="C517" s="6">
        <v>400</v>
      </c>
      <c r="D517" s="6"/>
      <c r="E517" s="6"/>
      <c r="F517" s="6"/>
      <c r="G517" s="6">
        <v>400</v>
      </c>
      <c r="H517" s="6">
        <v>400</v>
      </c>
      <c r="I517" s="6">
        <v>200</v>
      </c>
    </row>
    <row r="518" spans="1:9" x14ac:dyDescent="0.25">
      <c r="A518" s="6" t="s">
        <v>197</v>
      </c>
      <c r="B518" s="6">
        <v>500</v>
      </c>
      <c r="C518" s="6">
        <v>500</v>
      </c>
      <c r="D518" s="6"/>
      <c r="E518" s="6"/>
      <c r="F518" s="6"/>
      <c r="G518" s="6">
        <v>500</v>
      </c>
      <c r="H518" s="6">
        <v>500</v>
      </c>
      <c r="I518" s="6">
        <v>250</v>
      </c>
    </row>
    <row r="519" spans="1:9" x14ac:dyDescent="0.25">
      <c r="A519" s="6" t="s">
        <v>625</v>
      </c>
      <c r="B519" s="6">
        <v>400</v>
      </c>
      <c r="C519" s="6">
        <v>400</v>
      </c>
      <c r="D519" s="6"/>
      <c r="E519" s="6"/>
      <c r="F519" s="6"/>
      <c r="G519" s="6">
        <v>400</v>
      </c>
      <c r="H519" s="6">
        <v>400</v>
      </c>
      <c r="I519" s="6">
        <v>200</v>
      </c>
    </row>
    <row r="520" spans="1:9" x14ac:dyDescent="0.25">
      <c r="A520" s="6" t="s">
        <v>199</v>
      </c>
      <c r="B520" s="6">
        <v>100</v>
      </c>
      <c r="C520" s="6">
        <v>100</v>
      </c>
      <c r="D520" s="6"/>
      <c r="E520" s="6"/>
      <c r="F520" s="6"/>
      <c r="G520" s="6">
        <v>100</v>
      </c>
      <c r="H520" s="6">
        <v>100</v>
      </c>
      <c r="I520" s="6">
        <v>50</v>
      </c>
    </row>
    <row r="521" spans="1:9" x14ac:dyDescent="0.25">
      <c r="A521" s="6" t="s">
        <v>201</v>
      </c>
      <c r="B521" s="6">
        <v>100</v>
      </c>
      <c r="C521" s="6">
        <v>0</v>
      </c>
      <c r="D521" s="6">
        <v>100</v>
      </c>
      <c r="E521" s="6"/>
      <c r="F521" s="6"/>
      <c r="G521" s="6">
        <v>0</v>
      </c>
      <c r="H521" s="6">
        <v>100</v>
      </c>
      <c r="I521" s="6">
        <v>50</v>
      </c>
    </row>
    <row r="522" spans="1:9" x14ac:dyDescent="0.25">
      <c r="A522" s="6" t="s">
        <v>150</v>
      </c>
      <c r="B522" s="6">
        <v>220</v>
      </c>
      <c r="C522" s="6">
        <v>220</v>
      </c>
      <c r="D522" s="6"/>
      <c r="E522" s="6"/>
      <c r="F522" s="6"/>
      <c r="G522" s="6">
        <v>220</v>
      </c>
      <c r="H522" s="6">
        <v>220</v>
      </c>
      <c r="I522" s="6">
        <v>110</v>
      </c>
    </row>
    <row r="523" spans="1:9" x14ac:dyDescent="0.25">
      <c r="A523" s="6" t="s">
        <v>154</v>
      </c>
      <c r="B523" s="6">
        <v>500</v>
      </c>
      <c r="C523" s="6">
        <v>500</v>
      </c>
      <c r="D523" s="6"/>
      <c r="E523" s="6"/>
      <c r="F523" s="6">
        <v>80</v>
      </c>
      <c r="G523" s="6">
        <v>420</v>
      </c>
      <c r="H523" s="6">
        <v>420</v>
      </c>
      <c r="I523" s="6">
        <v>210</v>
      </c>
    </row>
    <row r="524" spans="1:9" x14ac:dyDescent="0.25">
      <c r="A524" s="6" t="s">
        <v>155</v>
      </c>
      <c r="B524" s="6">
        <v>400</v>
      </c>
      <c r="C524" s="6">
        <v>400</v>
      </c>
      <c r="D524" s="6"/>
      <c r="E524" s="6"/>
      <c r="F524" s="6"/>
      <c r="G524" s="6">
        <v>400</v>
      </c>
      <c r="H524" s="6">
        <v>400</v>
      </c>
      <c r="I524" s="6">
        <v>200</v>
      </c>
    </row>
    <row r="525" spans="1:9" x14ac:dyDescent="0.25">
      <c r="A525" s="6" t="s">
        <v>157</v>
      </c>
      <c r="B525" s="6">
        <v>400</v>
      </c>
      <c r="C525" s="6">
        <v>400</v>
      </c>
      <c r="D525" s="6"/>
      <c r="E525" s="6"/>
      <c r="F525" s="6"/>
      <c r="G525" s="6">
        <v>400</v>
      </c>
      <c r="H525" s="6">
        <v>400</v>
      </c>
      <c r="I525" s="6">
        <v>200</v>
      </c>
    </row>
    <row r="526" spans="1:9" x14ac:dyDescent="0.25">
      <c r="A526" s="6" t="s">
        <v>198</v>
      </c>
      <c r="B526" s="6">
        <v>500</v>
      </c>
      <c r="C526" s="6">
        <v>500</v>
      </c>
      <c r="D526" s="6"/>
      <c r="E526" s="6"/>
      <c r="F526" s="6"/>
      <c r="G526" s="6">
        <v>500</v>
      </c>
      <c r="H526" s="6">
        <v>500</v>
      </c>
      <c r="I526" s="6">
        <v>250</v>
      </c>
    </row>
    <row r="527" spans="1:9" x14ac:dyDescent="0.25">
      <c r="A527" s="6" t="s">
        <v>200</v>
      </c>
      <c r="B527" s="6">
        <v>550</v>
      </c>
      <c r="C527" s="6">
        <v>550</v>
      </c>
      <c r="D527" s="6"/>
      <c r="E527" s="6"/>
      <c r="F527" s="6"/>
      <c r="G527" s="6">
        <v>550</v>
      </c>
      <c r="H527" s="6">
        <v>550</v>
      </c>
      <c r="I527" s="6">
        <v>275</v>
      </c>
    </row>
    <row r="528" spans="1:9" x14ac:dyDescent="0.25">
      <c r="A528" s="6" t="s">
        <v>229</v>
      </c>
      <c r="B528" s="6">
        <v>550</v>
      </c>
      <c r="C528" s="6">
        <v>550</v>
      </c>
      <c r="D528" s="6"/>
      <c r="E528" s="6"/>
      <c r="F528" s="6"/>
      <c r="G528" s="6">
        <v>550</v>
      </c>
      <c r="H528" s="6">
        <v>550</v>
      </c>
      <c r="I528" s="6">
        <v>275</v>
      </c>
    </row>
    <row r="529" spans="1:9" x14ac:dyDescent="0.25">
      <c r="A529" s="6" t="s">
        <v>284</v>
      </c>
      <c r="B529" s="6">
        <v>600</v>
      </c>
      <c r="C529" s="6">
        <v>600</v>
      </c>
      <c r="D529" s="6"/>
      <c r="E529" s="6"/>
      <c r="F529" s="6"/>
      <c r="G529" s="6">
        <v>600</v>
      </c>
      <c r="H529" s="6">
        <v>600</v>
      </c>
      <c r="I529" s="6">
        <v>300</v>
      </c>
    </row>
    <row r="530" spans="1:9" x14ac:dyDescent="0.25">
      <c r="A530" s="6" t="s">
        <v>307</v>
      </c>
      <c r="B530" s="6">
        <v>160</v>
      </c>
      <c r="C530" s="6">
        <v>160</v>
      </c>
      <c r="D530" s="6"/>
      <c r="E530" s="6"/>
      <c r="F530" s="6"/>
      <c r="G530" s="6">
        <v>160</v>
      </c>
      <c r="H530" s="6">
        <v>160</v>
      </c>
      <c r="I530" s="6">
        <v>80</v>
      </c>
    </row>
    <row r="531" spans="1:9" x14ac:dyDescent="0.25">
      <c r="A531" s="6" t="s">
        <v>308</v>
      </c>
      <c r="B531" s="6">
        <v>550</v>
      </c>
      <c r="C531" s="6">
        <v>550</v>
      </c>
      <c r="D531" s="6"/>
      <c r="E531" s="6"/>
      <c r="F531" s="6"/>
      <c r="G531" s="6">
        <v>550</v>
      </c>
      <c r="H531" s="6">
        <v>550</v>
      </c>
      <c r="I531" s="6">
        <v>275</v>
      </c>
    </row>
    <row r="532" spans="1:9" x14ac:dyDescent="0.25">
      <c r="A532" s="6" t="s">
        <v>309</v>
      </c>
      <c r="B532" s="6">
        <v>100</v>
      </c>
      <c r="C532" s="6">
        <v>100</v>
      </c>
      <c r="D532" s="6"/>
      <c r="E532" s="6"/>
      <c r="F532" s="6"/>
      <c r="G532" s="6">
        <v>100</v>
      </c>
      <c r="H532" s="6">
        <v>100</v>
      </c>
      <c r="I532" s="6">
        <v>50</v>
      </c>
    </row>
    <row r="533" spans="1:9" x14ac:dyDescent="0.25">
      <c r="A533" s="6" t="s">
        <v>412</v>
      </c>
      <c r="B533" s="6">
        <v>320</v>
      </c>
      <c r="C533" s="6">
        <v>320</v>
      </c>
      <c r="D533" s="6"/>
      <c r="E533" s="6"/>
      <c r="F533" s="6"/>
      <c r="G533" s="6">
        <v>320</v>
      </c>
      <c r="H533" s="6">
        <v>320</v>
      </c>
      <c r="I533" s="6">
        <v>160</v>
      </c>
    </row>
    <row r="534" spans="1:9" x14ac:dyDescent="0.25">
      <c r="A534" s="6" t="s">
        <v>440</v>
      </c>
      <c r="B534" s="6">
        <v>475</v>
      </c>
      <c r="C534" s="6">
        <v>475</v>
      </c>
      <c r="D534" s="6"/>
      <c r="E534" s="6"/>
      <c r="F534" s="6"/>
      <c r="G534" s="6">
        <v>475</v>
      </c>
      <c r="H534" s="6">
        <v>475</v>
      </c>
      <c r="I534" s="6">
        <v>237.5</v>
      </c>
    </row>
    <row r="535" spans="1:9" x14ac:dyDescent="0.25">
      <c r="A535" s="6" t="s">
        <v>441</v>
      </c>
      <c r="B535" s="6">
        <v>700</v>
      </c>
      <c r="C535" s="6">
        <v>700</v>
      </c>
      <c r="D535" s="6"/>
      <c r="E535" s="6"/>
      <c r="F535" s="6"/>
      <c r="G535" s="6">
        <v>700</v>
      </c>
      <c r="H535" s="6">
        <v>700</v>
      </c>
      <c r="I535" s="6">
        <v>350</v>
      </c>
    </row>
    <row r="536" spans="1:9" x14ac:dyDescent="0.25">
      <c r="A536" s="6" t="s">
        <v>459</v>
      </c>
      <c r="B536" s="6">
        <v>400</v>
      </c>
      <c r="C536" s="6">
        <v>400</v>
      </c>
      <c r="D536" s="6"/>
      <c r="E536" s="6"/>
      <c r="F536" s="6">
        <v>80</v>
      </c>
      <c r="G536" s="6">
        <v>320</v>
      </c>
      <c r="H536" s="6">
        <v>320</v>
      </c>
      <c r="I536" s="6">
        <v>160</v>
      </c>
    </row>
    <row r="537" spans="1:9" x14ac:dyDescent="0.25">
      <c r="A537" s="6" t="s">
        <v>472</v>
      </c>
      <c r="B537" s="6">
        <v>400</v>
      </c>
      <c r="C537" s="6">
        <v>400</v>
      </c>
      <c r="D537" s="6"/>
      <c r="E537" s="6"/>
      <c r="F537" s="6"/>
      <c r="G537" s="6">
        <v>400</v>
      </c>
      <c r="H537" s="6">
        <v>400</v>
      </c>
      <c r="I537" s="6">
        <v>200</v>
      </c>
    </row>
    <row r="538" spans="1:9" x14ac:dyDescent="0.25">
      <c r="A538" s="6" t="s">
        <v>535</v>
      </c>
      <c r="B538" s="6">
        <v>550</v>
      </c>
      <c r="C538" s="6">
        <v>550</v>
      </c>
      <c r="D538" s="6"/>
      <c r="E538" s="6"/>
      <c r="F538" s="6"/>
      <c r="G538" s="6">
        <v>550</v>
      </c>
      <c r="H538" s="6">
        <v>550</v>
      </c>
      <c r="I538" s="6">
        <v>275</v>
      </c>
    </row>
    <row r="539" spans="1:9" x14ac:dyDescent="0.25">
      <c r="A539" s="6" t="s">
        <v>560</v>
      </c>
      <c r="B539" s="6">
        <v>400</v>
      </c>
      <c r="C539" s="6">
        <v>400</v>
      </c>
      <c r="D539" s="6"/>
      <c r="E539" s="6"/>
      <c r="F539" s="6"/>
      <c r="G539" s="6">
        <v>400</v>
      </c>
      <c r="H539" s="6">
        <v>400</v>
      </c>
      <c r="I539" s="6">
        <v>200</v>
      </c>
    </row>
    <row r="540" spans="1:9" x14ac:dyDescent="0.25">
      <c r="A540" s="6" t="s">
        <v>561</v>
      </c>
      <c r="B540" s="6">
        <v>100</v>
      </c>
      <c r="C540" s="6">
        <v>100</v>
      </c>
      <c r="D540" s="6"/>
      <c r="E540" s="6"/>
      <c r="F540" s="6"/>
      <c r="G540" s="6">
        <v>100</v>
      </c>
      <c r="H540" s="6">
        <v>100</v>
      </c>
      <c r="I540" s="6">
        <v>50</v>
      </c>
    </row>
    <row r="541" spans="1:9" x14ac:dyDescent="0.25">
      <c r="A541" s="6" t="s">
        <v>618</v>
      </c>
      <c r="B541" s="6">
        <v>400</v>
      </c>
      <c r="C541" s="6">
        <v>400</v>
      </c>
      <c r="D541" s="6"/>
      <c r="E541" s="6"/>
      <c r="F541" s="6"/>
      <c r="G541" s="6">
        <v>400</v>
      </c>
      <c r="H541" s="6">
        <v>400</v>
      </c>
      <c r="I541" s="6">
        <v>200</v>
      </c>
    </row>
    <row r="542" spans="1:9" x14ac:dyDescent="0.25">
      <c r="A542" s="6" t="s">
        <v>640</v>
      </c>
      <c r="B542" s="6">
        <v>600</v>
      </c>
      <c r="C542" s="6">
        <v>600</v>
      </c>
      <c r="D542" s="6"/>
      <c r="E542" s="6"/>
      <c r="F542" s="6"/>
      <c r="G542" s="6">
        <v>600</v>
      </c>
      <c r="H542" s="6">
        <v>600</v>
      </c>
      <c r="I542" s="6">
        <v>300</v>
      </c>
    </row>
    <row r="543" spans="1:9" x14ac:dyDescent="0.25">
      <c r="A543" s="6" t="s">
        <v>655</v>
      </c>
      <c r="B543" s="6">
        <v>100</v>
      </c>
      <c r="C543" s="6">
        <v>100</v>
      </c>
      <c r="D543" s="6"/>
      <c r="E543" s="6"/>
      <c r="F543" s="6"/>
      <c r="G543" s="6">
        <v>100</v>
      </c>
      <c r="H543" s="6">
        <v>100</v>
      </c>
      <c r="I543" s="6">
        <v>50</v>
      </c>
    </row>
    <row r="544" spans="1:9" x14ac:dyDescent="0.25">
      <c r="A544" s="6" t="s">
        <v>674</v>
      </c>
      <c r="B544" s="6">
        <v>400</v>
      </c>
      <c r="C544" s="6">
        <v>400</v>
      </c>
      <c r="D544" s="6"/>
      <c r="E544" s="6"/>
      <c r="F544" s="6"/>
      <c r="G544" s="6">
        <v>400</v>
      </c>
      <c r="H544" s="6">
        <v>400</v>
      </c>
      <c r="I544" s="6">
        <v>200</v>
      </c>
    </row>
    <row r="545" spans="1:9" x14ac:dyDescent="0.25">
      <c r="A545" s="6" t="s">
        <v>681</v>
      </c>
      <c r="B545" s="6">
        <v>500</v>
      </c>
      <c r="C545" s="6">
        <v>500</v>
      </c>
      <c r="D545" s="6"/>
      <c r="E545" s="6"/>
      <c r="F545" s="6"/>
      <c r="G545" s="6">
        <v>500</v>
      </c>
      <c r="H545" s="6">
        <v>500</v>
      </c>
      <c r="I545" s="6">
        <v>250</v>
      </c>
    </row>
    <row r="546" spans="1:9" x14ac:dyDescent="0.25">
      <c r="A546" s="6"/>
      <c r="B546" s="6"/>
      <c r="C546" s="6"/>
      <c r="D546" s="6"/>
      <c r="E546" s="6"/>
      <c r="F546" s="6"/>
      <c r="G546" s="6"/>
      <c r="H546" s="6"/>
      <c r="I546" s="6"/>
    </row>
    <row r="547" spans="1:9" ht="18.75" x14ac:dyDescent="0.25">
      <c r="A547" s="33" t="s">
        <v>389</v>
      </c>
      <c r="B547" s="6">
        <v>1850</v>
      </c>
      <c r="C547" s="6">
        <v>1850</v>
      </c>
      <c r="D547" s="6"/>
      <c r="E547" s="6">
        <v>1100</v>
      </c>
      <c r="F547" s="6"/>
      <c r="G547" s="6">
        <v>750</v>
      </c>
      <c r="H547" s="6">
        <v>750</v>
      </c>
      <c r="I547" s="6">
        <v>740</v>
      </c>
    </row>
    <row r="548" spans="1:9" x14ac:dyDescent="0.25">
      <c r="A548" s="6" t="s">
        <v>345</v>
      </c>
      <c r="B548" s="6">
        <v>550</v>
      </c>
      <c r="C548" s="6">
        <v>550</v>
      </c>
      <c r="D548" s="6"/>
      <c r="E548" s="6">
        <v>320</v>
      </c>
      <c r="F548" s="6"/>
      <c r="G548" s="6">
        <v>230</v>
      </c>
      <c r="H548" s="6">
        <v>230</v>
      </c>
      <c r="I548" s="6">
        <v>220</v>
      </c>
    </row>
    <row r="549" spans="1:9" x14ac:dyDescent="0.25">
      <c r="A549" s="6" t="s">
        <v>326</v>
      </c>
      <c r="B549" s="6">
        <v>650</v>
      </c>
      <c r="C549" s="6">
        <v>650</v>
      </c>
      <c r="D549" s="6"/>
      <c r="E549" s="6">
        <v>390</v>
      </c>
      <c r="F549" s="6"/>
      <c r="G549" s="6">
        <v>260</v>
      </c>
      <c r="H549" s="6">
        <v>260</v>
      </c>
      <c r="I549" s="6">
        <v>260</v>
      </c>
    </row>
    <row r="550" spans="1:9" x14ac:dyDescent="0.25">
      <c r="A550" s="6" t="s">
        <v>628</v>
      </c>
      <c r="B550" s="6">
        <v>650</v>
      </c>
      <c r="C550" s="6">
        <v>650</v>
      </c>
      <c r="D550" s="6"/>
      <c r="E550" s="6">
        <v>390</v>
      </c>
      <c r="F550" s="6"/>
      <c r="G550" s="6">
        <v>260</v>
      </c>
      <c r="H550" s="6">
        <v>260</v>
      </c>
      <c r="I550" s="6">
        <v>260</v>
      </c>
    </row>
    <row r="551" spans="1:9" x14ac:dyDescent="0.25">
      <c r="A551" s="6"/>
      <c r="B551" s="6"/>
      <c r="C551" s="6"/>
      <c r="D551" s="6"/>
      <c r="E551" s="6"/>
      <c r="F551" s="6"/>
      <c r="G551" s="6"/>
      <c r="H551" s="6"/>
      <c r="I551" s="6"/>
    </row>
    <row r="552" spans="1:9" ht="18.75" x14ac:dyDescent="0.25">
      <c r="A552" s="33" t="s">
        <v>476</v>
      </c>
      <c r="B552" s="6">
        <v>1600</v>
      </c>
      <c r="C552" s="6">
        <v>1600</v>
      </c>
      <c r="D552" s="6"/>
      <c r="E552" s="6"/>
      <c r="F552" s="6">
        <v>700</v>
      </c>
      <c r="G552" s="6">
        <v>900</v>
      </c>
      <c r="H552" s="6">
        <v>900</v>
      </c>
      <c r="I552" s="6" t="e">
        <v>#N/A</v>
      </c>
    </row>
    <row r="553" spans="1:9" x14ac:dyDescent="0.25">
      <c r="A553" s="6" t="s">
        <v>477</v>
      </c>
      <c r="B553" s="6">
        <v>100</v>
      </c>
      <c r="C553" s="6">
        <v>100</v>
      </c>
      <c r="D553" s="6"/>
      <c r="E553" s="6"/>
      <c r="F553" s="6"/>
      <c r="G553" s="6">
        <v>100</v>
      </c>
      <c r="H553" s="6">
        <v>100</v>
      </c>
      <c r="I553" s="6" t="e">
        <v>#N/A</v>
      </c>
    </row>
    <row r="554" spans="1:9" x14ac:dyDescent="0.25">
      <c r="A554" s="6" t="s">
        <v>478</v>
      </c>
      <c r="B554" s="6">
        <v>500</v>
      </c>
      <c r="C554" s="6">
        <v>500</v>
      </c>
      <c r="D554" s="6"/>
      <c r="E554" s="6"/>
      <c r="F554" s="6"/>
      <c r="G554" s="6">
        <v>500</v>
      </c>
      <c r="H554" s="6">
        <v>500</v>
      </c>
      <c r="I554" s="6" t="e">
        <v>#N/A</v>
      </c>
    </row>
    <row r="555" spans="1:9" x14ac:dyDescent="0.25">
      <c r="A555" s="6" t="s">
        <v>479</v>
      </c>
      <c r="B555" s="6">
        <v>500</v>
      </c>
      <c r="C555" s="6">
        <v>500</v>
      </c>
      <c r="D555" s="6"/>
      <c r="E555" s="6"/>
      <c r="F555" s="6">
        <v>350</v>
      </c>
      <c r="G555" s="6">
        <v>150</v>
      </c>
      <c r="H555" s="6">
        <v>150</v>
      </c>
      <c r="I555" s="6" t="e">
        <v>#N/A</v>
      </c>
    </row>
    <row r="556" spans="1:9" x14ac:dyDescent="0.25">
      <c r="A556" s="6" t="s">
        <v>480</v>
      </c>
      <c r="B556" s="6">
        <v>500</v>
      </c>
      <c r="C556" s="6">
        <v>500</v>
      </c>
      <c r="D556" s="6"/>
      <c r="E556" s="6"/>
      <c r="F556" s="6">
        <v>350</v>
      </c>
      <c r="G556" s="6">
        <v>150</v>
      </c>
      <c r="H556" s="6">
        <v>150</v>
      </c>
      <c r="I556" s="6" t="e">
        <v>#N/A</v>
      </c>
    </row>
    <row r="557" spans="1:9" x14ac:dyDescent="0.25">
      <c r="A557" s="6"/>
      <c r="B557" s="6"/>
      <c r="C557" s="6"/>
      <c r="D557" s="6"/>
      <c r="E557" s="6"/>
      <c r="F557" s="6"/>
      <c r="G557" s="6"/>
      <c r="H557" s="6"/>
      <c r="I557" s="6"/>
    </row>
    <row r="558" spans="1:9" ht="18.75" x14ac:dyDescent="0.25">
      <c r="A558" s="33" t="s">
        <v>590</v>
      </c>
      <c r="B558" s="6">
        <v>2000</v>
      </c>
      <c r="C558" s="6">
        <v>1200</v>
      </c>
      <c r="D558" s="6">
        <v>800</v>
      </c>
      <c r="E558" s="6"/>
      <c r="F558" s="6"/>
      <c r="G558" s="6">
        <v>1200</v>
      </c>
      <c r="H558" s="6">
        <v>2000</v>
      </c>
      <c r="I558" s="6">
        <v>1000</v>
      </c>
    </row>
    <row r="559" spans="1:9" x14ac:dyDescent="0.25">
      <c r="A559" s="6" t="s">
        <v>576</v>
      </c>
      <c r="B559" s="6">
        <v>0</v>
      </c>
      <c r="C559" s="6">
        <v>0</v>
      </c>
      <c r="D559" s="6"/>
      <c r="E559" s="6"/>
      <c r="F559" s="6"/>
      <c r="G559" s="6">
        <v>0</v>
      </c>
      <c r="H559" s="6">
        <v>0</v>
      </c>
      <c r="I559" s="6">
        <v>0</v>
      </c>
    </row>
    <row r="560" spans="1:9" x14ac:dyDescent="0.25">
      <c r="A560" s="6" t="s">
        <v>591</v>
      </c>
      <c r="B560" s="6">
        <v>0</v>
      </c>
      <c r="C560" s="6">
        <v>0</v>
      </c>
      <c r="D560" s="6"/>
      <c r="E560" s="6"/>
      <c r="F560" s="6"/>
      <c r="G560" s="6">
        <v>0</v>
      </c>
      <c r="H560" s="6">
        <v>0</v>
      </c>
      <c r="I560" s="6">
        <v>0</v>
      </c>
    </row>
    <row r="561" spans="1:9" x14ac:dyDescent="0.25">
      <c r="A561" s="6" t="s">
        <v>575</v>
      </c>
      <c r="B561" s="6">
        <v>0</v>
      </c>
      <c r="C561" s="6">
        <v>0</v>
      </c>
      <c r="D561" s="6"/>
      <c r="E561" s="6"/>
      <c r="F561" s="6"/>
      <c r="G561" s="6">
        <v>0</v>
      </c>
      <c r="H561" s="6">
        <v>0</v>
      </c>
      <c r="I561" s="6">
        <v>0</v>
      </c>
    </row>
    <row r="562" spans="1:9" x14ac:dyDescent="0.25">
      <c r="A562" s="6" t="s">
        <v>602</v>
      </c>
      <c r="B562" s="6">
        <v>800</v>
      </c>
      <c r="C562" s="6">
        <v>400</v>
      </c>
      <c r="D562" s="6">
        <v>400</v>
      </c>
      <c r="E562" s="6"/>
      <c r="F562" s="6"/>
      <c r="G562" s="6">
        <v>400</v>
      </c>
      <c r="H562" s="6">
        <v>800</v>
      </c>
      <c r="I562" s="6">
        <v>400</v>
      </c>
    </row>
    <row r="563" spans="1:9" x14ac:dyDescent="0.25">
      <c r="A563" s="6" t="s">
        <v>641</v>
      </c>
      <c r="B563" s="6">
        <v>800</v>
      </c>
      <c r="C563" s="6">
        <v>800</v>
      </c>
      <c r="D563" s="6"/>
      <c r="E563" s="6"/>
      <c r="F563" s="6"/>
      <c r="G563" s="6">
        <v>800</v>
      </c>
      <c r="H563" s="6">
        <v>800</v>
      </c>
      <c r="I563" s="6">
        <v>400</v>
      </c>
    </row>
    <row r="564" spans="1:9" x14ac:dyDescent="0.25">
      <c r="A564" s="6" t="s">
        <v>642</v>
      </c>
      <c r="B564" s="6">
        <v>0</v>
      </c>
      <c r="C564" s="6">
        <v>0</v>
      </c>
      <c r="D564" s="6"/>
      <c r="E564" s="6"/>
      <c r="F564" s="6"/>
      <c r="G564" s="6">
        <v>0</v>
      </c>
      <c r="H564" s="6">
        <v>0</v>
      </c>
      <c r="I564" s="6">
        <v>0</v>
      </c>
    </row>
    <row r="565" spans="1:9" x14ac:dyDescent="0.25">
      <c r="A565" s="6" t="s">
        <v>643</v>
      </c>
      <c r="B565" s="6">
        <v>0</v>
      </c>
      <c r="C565" s="6">
        <v>0</v>
      </c>
      <c r="D565" s="6"/>
      <c r="E565" s="6"/>
      <c r="F565" s="6"/>
      <c r="G565" s="6">
        <v>0</v>
      </c>
      <c r="H565" s="6">
        <v>0</v>
      </c>
      <c r="I565" s="6">
        <v>0</v>
      </c>
    </row>
    <row r="566" spans="1:9" x14ac:dyDescent="0.25">
      <c r="A566" s="6" t="s">
        <v>644</v>
      </c>
      <c r="B566" s="6">
        <v>0</v>
      </c>
      <c r="C566" s="6">
        <v>0</v>
      </c>
      <c r="D566" s="6"/>
      <c r="E566" s="6"/>
      <c r="F566" s="6"/>
      <c r="G566" s="6">
        <v>0</v>
      </c>
      <c r="H566" s="6">
        <v>0</v>
      </c>
      <c r="I566" s="6">
        <v>0</v>
      </c>
    </row>
    <row r="567" spans="1:9" x14ac:dyDescent="0.25">
      <c r="A567" s="6" t="s">
        <v>673</v>
      </c>
      <c r="B567" s="6">
        <v>400</v>
      </c>
      <c r="C567" s="6">
        <v>0</v>
      </c>
      <c r="D567" s="6">
        <v>400</v>
      </c>
      <c r="E567" s="6"/>
      <c r="F567" s="6"/>
      <c r="G567" s="6">
        <v>0</v>
      </c>
      <c r="H567" s="6">
        <v>400</v>
      </c>
      <c r="I567" s="6">
        <v>200</v>
      </c>
    </row>
    <row r="568" spans="1:9" x14ac:dyDescent="0.25">
      <c r="A568" s="6"/>
      <c r="B568" s="6"/>
      <c r="C568" s="6"/>
      <c r="D568" s="6"/>
      <c r="E568" s="6"/>
      <c r="F568" s="6"/>
      <c r="G568" s="6"/>
      <c r="H568" s="6"/>
      <c r="I568" s="6"/>
    </row>
    <row r="569" spans="1:9" ht="23.25" x14ac:dyDescent="0.25">
      <c r="A569" s="34" t="s">
        <v>36</v>
      </c>
      <c r="B569" s="34">
        <v>242270</v>
      </c>
      <c r="C569" s="34">
        <v>216560</v>
      </c>
      <c r="D569" s="34">
        <v>25710</v>
      </c>
      <c r="E569" s="34">
        <v>43710</v>
      </c>
      <c r="F569" s="34">
        <v>25225</v>
      </c>
      <c r="G569" s="34">
        <v>147625</v>
      </c>
      <c r="H569" s="34">
        <v>173335</v>
      </c>
      <c r="I569" s="34" t="e">
        <v>#N/A</v>
      </c>
    </row>
  </sheetData>
  <pageMargins left="0.25" right="0.25" top="0.75" bottom="0.75" header="0.3" footer="0.3"/>
  <pageSetup paperSize="9" scale="43" fitToHeight="0" orientation="landscape"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0C5DD-D8FB-4CFE-B667-903706337799}">
  <sheetPr>
    <pageSetUpPr fitToPage="1"/>
  </sheetPr>
  <dimension ref="A3:G335"/>
  <sheetViews>
    <sheetView zoomScale="55" zoomScaleNormal="55" workbookViewId="0">
      <selection activeCell="M61" sqref="M61"/>
    </sheetView>
  </sheetViews>
  <sheetFormatPr defaultRowHeight="15" x14ac:dyDescent="0.25"/>
  <cols>
    <col min="1" max="1" width="33.42578125" bestFit="1" customWidth="1"/>
    <col min="2" max="2" width="23.5703125" bestFit="1" customWidth="1"/>
    <col min="3" max="3" width="12.85546875" bestFit="1" customWidth="1"/>
    <col min="4" max="4" width="9.7109375" bestFit="1" customWidth="1"/>
    <col min="5" max="5" width="10.5703125" bestFit="1" customWidth="1"/>
    <col min="6" max="6" width="11" bestFit="1" customWidth="1"/>
    <col min="7" max="7" width="8.7109375" bestFit="1" customWidth="1"/>
    <col min="8" max="8" width="14.140625" bestFit="1" customWidth="1"/>
    <col min="9" max="9" width="18.28515625" bestFit="1" customWidth="1"/>
    <col min="10" max="10" width="10.28515625" bestFit="1" customWidth="1"/>
    <col min="11" max="11" width="12" bestFit="1" customWidth="1"/>
    <col min="12" max="12" width="16.7109375" bestFit="1" customWidth="1"/>
    <col min="13" max="13" width="15.7109375" bestFit="1" customWidth="1"/>
    <col min="14" max="14" width="24.28515625" bestFit="1" customWidth="1"/>
    <col min="15" max="15" width="29.28515625" bestFit="1" customWidth="1"/>
    <col min="16" max="16" width="28.28515625" bestFit="1" customWidth="1"/>
  </cols>
  <sheetData>
    <row r="3" spans="1:7" x14ac:dyDescent="0.25">
      <c r="A3" s="31" t="s">
        <v>71</v>
      </c>
      <c r="B3" s="40" t="s">
        <v>67</v>
      </c>
      <c r="C3" s="40"/>
      <c r="D3" s="84"/>
      <c r="E3" s="84"/>
      <c r="F3" s="84"/>
      <c r="G3" s="83"/>
    </row>
    <row r="4" spans="1:7" ht="69.75" x14ac:dyDescent="0.25">
      <c r="A4" s="31" t="s">
        <v>35</v>
      </c>
      <c r="B4" s="85" t="s">
        <v>4</v>
      </c>
      <c r="C4" s="86" t="s">
        <v>30</v>
      </c>
      <c r="D4" s="87" t="s">
        <v>64</v>
      </c>
      <c r="E4" s="6" t="s">
        <v>93</v>
      </c>
      <c r="F4" s="6" t="s">
        <v>73</v>
      </c>
      <c r="G4" s="41" t="s">
        <v>36</v>
      </c>
    </row>
    <row r="5" spans="1:7" x14ac:dyDescent="0.25">
      <c r="A5" s="32" t="s">
        <v>12</v>
      </c>
      <c r="B5">
        <v>27</v>
      </c>
      <c r="C5">
        <v>49</v>
      </c>
      <c r="G5">
        <v>76</v>
      </c>
    </row>
    <row r="6" spans="1:7" x14ac:dyDescent="0.25">
      <c r="A6" s="49">
        <v>45662</v>
      </c>
      <c r="B6">
        <v>4</v>
      </c>
      <c r="C6">
        <v>6</v>
      </c>
      <c r="G6">
        <v>10</v>
      </c>
    </row>
    <row r="7" spans="1:7" x14ac:dyDescent="0.25">
      <c r="A7" s="49">
        <v>45664</v>
      </c>
      <c r="B7">
        <v>3</v>
      </c>
      <c r="C7">
        <v>3</v>
      </c>
      <c r="G7">
        <v>6</v>
      </c>
    </row>
    <row r="8" spans="1:7" x14ac:dyDescent="0.25">
      <c r="A8" s="49">
        <v>45668</v>
      </c>
      <c r="B8">
        <v>2</v>
      </c>
      <c r="C8">
        <v>2</v>
      </c>
      <c r="G8">
        <v>4</v>
      </c>
    </row>
    <row r="9" spans="1:7" x14ac:dyDescent="0.25">
      <c r="A9" s="49">
        <v>45671</v>
      </c>
      <c r="B9">
        <v>3</v>
      </c>
      <c r="C9">
        <v>6</v>
      </c>
      <c r="G9">
        <v>9</v>
      </c>
    </row>
    <row r="10" spans="1:7" x14ac:dyDescent="0.25">
      <c r="A10" s="49">
        <v>45672</v>
      </c>
      <c r="C10">
        <v>2</v>
      </c>
      <c r="G10">
        <v>2</v>
      </c>
    </row>
    <row r="11" spans="1:7" x14ac:dyDescent="0.25">
      <c r="A11" s="49">
        <v>45675</v>
      </c>
      <c r="C11">
        <v>5</v>
      </c>
      <c r="G11">
        <v>5</v>
      </c>
    </row>
    <row r="12" spans="1:7" x14ac:dyDescent="0.25">
      <c r="A12" s="49">
        <v>45678</v>
      </c>
      <c r="B12">
        <v>4</v>
      </c>
      <c r="C12">
        <v>4</v>
      </c>
      <c r="G12">
        <v>8</v>
      </c>
    </row>
    <row r="13" spans="1:7" x14ac:dyDescent="0.25">
      <c r="A13" s="49">
        <v>45679</v>
      </c>
      <c r="B13">
        <v>2</v>
      </c>
      <c r="C13">
        <v>1</v>
      </c>
      <c r="G13">
        <v>3</v>
      </c>
    </row>
    <row r="14" spans="1:7" x14ac:dyDescent="0.25">
      <c r="A14" s="49">
        <v>45682</v>
      </c>
      <c r="C14">
        <v>1</v>
      </c>
      <c r="G14">
        <v>1</v>
      </c>
    </row>
    <row r="15" spans="1:7" x14ac:dyDescent="0.25">
      <c r="A15" s="49">
        <v>45685</v>
      </c>
      <c r="B15">
        <v>5</v>
      </c>
      <c r="C15">
        <v>4</v>
      </c>
      <c r="G15">
        <v>9</v>
      </c>
    </row>
    <row r="16" spans="1:7" x14ac:dyDescent="0.25">
      <c r="A16" s="49">
        <v>45689</v>
      </c>
      <c r="B16">
        <v>1</v>
      </c>
      <c r="C16">
        <v>5</v>
      </c>
      <c r="G16">
        <v>6</v>
      </c>
    </row>
    <row r="17" spans="1:7" x14ac:dyDescent="0.25">
      <c r="A17" s="49">
        <v>45692</v>
      </c>
      <c r="B17">
        <v>1</v>
      </c>
      <c r="C17">
        <v>6</v>
      </c>
      <c r="G17">
        <v>7</v>
      </c>
    </row>
    <row r="18" spans="1:7" x14ac:dyDescent="0.25">
      <c r="A18" s="49">
        <v>45693</v>
      </c>
      <c r="B18">
        <v>1</v>
      </c>
      <c r="C18">
        <v>2</v>
      </c>
      <c r="G18">
        <v>3</v>
      </c>
    </row>
    <row r="19" spans="1:7" x14ac:dyDescent="0.25">
      <c r="A19" s="49">
        <v>45696</v>
      </c>
      <c r="B19">
        <v>1</v>
      </c>
      <c r="C19">
        <v>2</v>
      </c>
      <c r="G19">
        <v>3</v>
      </c>
    </row>
    <row r="20" spans="1:7" x14ac:dyDescent="0.25">
      <c r="A20" s="32"/>
    </row>
    <row r="21" spans="1:7" x14ac:dyDescent="0.25">
      <c r="A21" s="32" t="s">
        <v>14</v>
      </c>
      <c r="B21">
        <v>1</v>
      </c>
      <c r="C21">
        <v>2</v>
      </c>
      <c r="G21">
        <v>3</v>
      </c>
    </row>
    <row r="22" spans="1:7" x14ac:dyDescent="0.25">
      <c r="A22" s="49">
        <v>45664</v>
      </c>
      <c r="C22">
        <v>1</v>
      </c>
      <c r="G22">
        <v>1</v>
      </c>
    </row>
    <row r="23" spans="1:7" x14ac:dyDescent="0.25">
      <c r="A23" s="49">
        <v>45668</v>
      </c>
      <c r="C23">
        <v>1</v>
      </c>
      <c r="G23">
        <v>1</v>
      </c>
    </row>
    <row r="24" spans="1:7" x14ac:dyDescent="0.25">
      <c r="A24" s="49">
        <v>45689</v>
      </c>
      <c r="B24">
        <v>1</v>
      </c>
      <c r="G24">
        <v>1</v>
      </c>
    </row>
    <row r="25" spans="1:7" x14ac:dyDescent="0.25">
      <c r="A25" s="32"/>
    </row>
    <row r="26" spans="1:7" x14ac:dyDescent="0.25">
      <c r="A26" s="32" t="s">
        <v>17</v>
      </c>
      <c r="B26">
        <v>38</v>
      </c>
      <c r="C26">
        <v>59</v>
      </c>
      <c r="D26">
        <v>11</v>
      </c>
      <c r="G26">
        <v>108</v>
      </c>
    </row>
    <row r="27" spans="1:7" x14ac:dyDescent="0.25">
      <c r="A27" s="49">
        <v>45658</v>
      </c>
      <c r="B27">
        <v>2</v>
      </c>
      <c r="C27">
        <v>1</v>
      </c>
      <c r="G27">
        <v>3</v>
      </c>
    </row>
    <row r="28" spans="1:7" x14ac:dyDescent="0.25">
      <c r="A28" s="49">
        <v>45659</v>
      </c>
      <c r="B28">
        <v>3</v>
      </c>
      <c r="C28">
        <v>4</v>
      </c>
      <c r="G28">
        <v>7</v>
      </c>
    </row>
    <row r="29" spans="1:7" x14ac:dyDescent="0.25">
      <c r="A29" s="49">
        <v>45661</v>
      </c>
      <c r="B29">
        <v>1</v>
      </c>
      <c r="C29">
        <v>1</v>
      </c>
      <c r="G29">
        <v>2</v>
      </c>
    </row>
    <row r="30" spans="1:7" x14ac:dyDescent="0.25">
      <c r="A30" s="49">
        <v>45663</v>
      </c>
      <c r="B30">
        <v>2</v>
      </c>
      <c r="C30">
        <v>2</v>
      </c>
      <c r="G30">
        <v>4</v>
      </c>
    </row>
    <row r="31" spans="1:7" x14ac:dyDescent="0.25">
      <c r="A31" s="49">
        <v>45664</v>
      </c>
      <c r="B31">
        <v>1</v>
      </c>
      <c r="C31">
        <v>3</v>
      </c>
      <c r="D31">
        <v>2</v>
      </c>
      <c r="G31">
        <v>6</v>
      </c>
    </row>
    <row r="32" spans="1:7" x14ac:dyDescent="0.25">
      <c r="A32" s="49">
        <v>45665</v>
      </c>
      <c r="B32">
        <v>2</v>
      </c>
      <c r="C32">
        <v>1</v>
      </c>
      <c r="G32">
        <v>3</v>
      </c>
    </row>
    <row r="33" spans="1:7" x14ac:dyDescent="0.25">
      <c r="A33" s="49">
        <v>45666</v>
      </c>
      <c r="B33">
        <v>1</v>
      </c>
      <c r="C33">
        <v>3</v>
      </c>
      <c r="G33">
        <v>4</v>
      </c>
    </row>
    <row r="34" spans="1:7" x14ac:dyDescent="0.25">
      <c r="A34" s="49">
        <v>45668</v>
      </c>
      <c r="B34">
        <v>1</v>
      </c>
      <c r="C34">
        <v>1</v>
      </c>
      <c r="G34">
        <v>2</v>
      </c>
    </row>
    <row r="35" spans="1:7" x14ac:dyDescent="0.25">
      <c r="A35" s="49">
        <v>45669</v>
      </c>
      <c r="C35">
        <v>3</v>
      </c>
      <c r="G35">
        <v>3</v>
      </c>
    </row>
    <row r="36" spans="1:7" x14ac:dyDescent="0.25">
      <c r="A36" s="49">
        <v>45670</v>
      </c>
      <c r="C36">
        <v>2</v>
      </c>
      <c r="G36">
        <v>2</v>
      </c>
    </row>
    <row r="37" spans="1:7" x14ac:dyDescent="0.25">
      <c r="A37" s="49">
        <v>45671</v>
      </c>
      <c r="B37">
        <v>2</v>
      </c>
      <c r="C37">
        <v>3</v>
      </c>
      <c r="G37">
        <v>5</v>
      </c>
    </row>
    <row r="38" spans="1:7" x14ac:dyDescent="0.25">
      <c r="A38" s="49">
        <v>45672</v>
      </c>
      <c r="C38">
        <v>2</v>
      </c>
      <c r="G38">
        <v>2</v>
      </c>
    </row>
    <row r="39" spans="1:7" x14ac:dyDescent="0.25">
      <c r="A39" s="49">
        <v>45673</v>
      </c>
      <c r="B39">
        <v>3</v>
      </c>
      <c r="C39">
        <v>1</v>
      </c>
      <c r="G39">
        <v>4</v>
      </c>
    </row>
    <row r="40" spans="1:7" x14ac:dyDescent="0.25">
      <c r="A40" s="49">
        <v>45675</v>
      </c>
      <c r="B40">
        <v>1</v>
      </c>
      <c r="C40">
        <v>1</v>
      </c>
      <c r="G40">
        <v>2</v>
      </c>
    </row>
    <row r="41" spans="1:7" x14ac:dyDescent="0.25">
      <c r="A41" s="49">
        <v>45676</v>
      </c>
      <c r="B41">
        <v>3</v>
      </c>
      <c r="C41">
        <v>2</v>
      </c>
      <c r="G41">
        <v>5</v>
      </c>
    </row>
    <row r="42" spans="1:7" x14ac:dyDescent="0.25">
      <c r="A42" s="49">
        <v>45677</v>
      </c>
      <c r="B42">
        <v>1</v>
      </c>
      <c r="C42">
        <v>1</v>
      </c>
      <c r="G42">
        <v>2</v>
      </c>
    </row>
    <row r="43" spans="1:7" x14ac:dyDescent="0.25">
      <c r="A43" s="49">
        <v>45678</v>
      </c>
      <c r="C43">
        <v>2</v>
      </c>
      <c r="D43">
        <v>1</v>
      </c>
      <c r="G43">
        <v>3</v>
      </c>
    </row>
    <row r="44" spans="1:7" x14ac:dyDescent="0.25">
      <c r="A44" s="49">
        <v>45679</v>
      </c>
      <c r="B44">
        <v>1</v>
      </c>
      <c r="C44">
        <v>1</v>
      </c>
      <c r="G44">
        <v>2</v>
      </c>
    </row>
    <row r="45" spans="1:7" x14ac:dyDescent="0.25">
      <c r="A45" s="49">
        <v>45680</v>
      </c>
      <c r="B45">
        <v>1</v>
      </c>
      <c r="C45">
        <v>2</v>
      </c>
      <c r="D45">
        <v>1</v>
      </c>
      <c r="G45">
        <v>4</v>
      </c>
    </row>
    <row r="46" spans="1:7" x14ac:dyDescent="0.25">
      <c r="A46" s="49">
        <v>45682</v>
      </c>
      <c r="B46">
        <v>2</v>
      </c>
      <c r="C46">
        <v>2</v>
      </c>
      <c r="D46">
        <v>1</v>
      </c>
      <c r="G46">
        <v>5</v>
      </c>
    </row>
    <row r="47" spans="1:7" x14ac:dyDescent="0.25">
      <c r="A47" s="49">
        <v>45683</v>
      </c>
      <c r="B47">
        <v>2</v>
      </c>
      <c r="G47">
        <v>2</v>
      </c>
    </row>
    <row r="48" spans="1:7" x14ac:dyDescent="0.25">
      <c r="A48" s="49">
        <v>45684</v>
      </c>
      <c r="B48">
        <v>1</v>
      </c>
      <c r="C48">
        <v>2</v>
      </c>
      <c r="G48">
        <v>3</v>
      </c>
    </row>
    <row r="49" spans="1:7" x14ac:dyDescent="0.25">
      <c r="A49" s="49">
        <v>45686</v>
      </c>
      <c r="C49">
        <v>1</v>
      </c>
      <c r="D49">
        <v>1</v>
      </c>
      <c r="G49">
        <v>2</v>
      </c>
    </row>
    <row r="50" spans="1:7" x14ac:dyDescent="0.25">
      <c r="A50" s="49">
        <v>45689</v>
      </c>
      <c r="C50">
        <v>3</v>
      </c>
      <c r="D50">
        <v>1</v>
      </c>
      <c r="G50">
        <v>4</v>
      </c>
    </row>
    <row r="51" spans="1:7" x14ac:dyDescent="0.25">
      <c r="A51" s="49">
        <v>45690</v>
      </c>
      <c r="B51">
        <v>2</v>
      </c>
      <c r="C51">
        <v>4</v>
      </c>
      <c r="D51">
        <v>1</v>
      </c>
      <c r="G51">
        <v>7</v>
      </c>
    </row>
    <row r="52" spans="1:7" x14ac:dyDescent="0.25">
      <c r="A52" s="49">
        <v>45691</v>
      </c>
      <c r="B52">
        <v>1</v>
      </c>
      <c r="C52">
        <v>4</v>
      </c>
      <c r="G52">
        <v>5</v>
      </c>
    </row>
    <row r="53" spans="1:7" x14ac:dyDescent="0.25">
      <c r="A53" s="49">
        <v>45693</v>
      </c>
      <c r="B53">
        <v>1</v>
      </c>
      <c r="C53">
        <v>3</v>
      </c>
      <c r="D53">
        <v>2</v>
      </c>
      <c r="G53">
        <v>6</v>
      </c>
    </row>
    <row r="54" spans="1:7" x14ac:dyDescent="0.25">
      <c r="A54" s="49">
        <v>45694</v>
      </c>
      <c r="C54">
        <v>1</v>
      </c>
      <c r="G54">
        <v>1</v>
      </c>
    </row>
    <row r="55" spans="1:7" x14ac:dyDescent="0.25">
      <c r="A55" s="49">
        <v>45696</v>
      </c>
      <c r="B55">
        <v>3</v>
      </c>
      <c r="C55">
        <v>2</v>
      </c>
      <c r="D55">
        <v>1</v>
      </c>
      <c r="G55">
        <v>6</v>
      </c>
    </row>
    <row r="56" spans="1:7" x14ac:dyDescent="0.25">
      <c r="A56" s="49">
        <v>45697</v>
      </c>
      <c r="B56">
        <v>1</v>
      </c>
      <c r="C56">
        <v>1</v>
      </c>
      <c r="G56">
        <v>2</v>
      </c>
    </row>
    <row r="57" spans="1:7" x14ac:dyDescent="0.25">
      <c r="A57" s="32"/>
    </row>
    <row r="58" spans="1:7" x14ac:dyDescent="0.25">
      <c r="A58" s="32" t="s">
        <v>19</v>
      </c>
      <c r="B58">
        <v>13</v>
      </c>
      <c r="C58">
        <v>30</v>
      </c>
      <c r="G58">
        <v>43</v>
      </c>
    </row>
    <row r="59" spans="1:7" x14ac:dyDescent="0.25">
      <c r="A59" s="49">
        <v>45661</v>
      </c>
      <c r="B59">
        <v>2</v>
      </c>
      <c r="C59">
        <v>2</v>
      </c>
      <c r="G59">
        <v>4</v>
      </c>
    </row>
    <row r="60" spans="1:7" x14ac:dyDescent="0.25">
      <c r="A60" s="49">
        <v>45664</v>
      </c>
      <c r="B60">
        <v>1</v>
      </c>
      <c r="C60">
        <v>3</v>
      </c>
      <c r="G60">
        <v>4</v>
      </c>
    </row>
    <row r="61" spans="1:7" x14ac:dyDescent="0.25">
      <c r="A61" s="49">
        <v>45666</v>
      </c>
      <c r="C61">
        <v>1</v>
      </c>
      <c r="G61">
        <v>1</v>
      </c>
    </row>
    <row r="62" spans="1:7" x14ac:dyDescent="0.25">
      <c r="A62" s="49">
        <v>45668</v>
      </c>
      <c r="B62">
        <v>1</v>
      </c>
      <c r="C62">
        <v>3</v>
      </c>
      <c r="G62">
        <v>4</v>
      </c>
    </row>
    <row r="63" spans="1:7" x14ac:dyDescent="0.25">
      <c r="A63" s="49">
        <v>45671</v>
      </c>
      <c r="B63">
        <v>3</v>
      </c>
      <c r="C63">
        <v>1</v>
      </c>
      <c r="G63">
        <v>4</v>
      </c>
    </row>
    <row r="64" spans="1:7" x14ac:dyDescent="0.25">
      <c r="A64" s="49">
        <v>45675</v>
      </c>
      <c r="B64">
        <v>2</v>
      </c>
      <c r="C64">
        <v>1</v>
      </c>
      <c r="G64">
        <v>3</v>
      </c>
    </row>
    <row r="65" spans="1:7" x14ac:dyDescent="0.25">
      <c r="A65" s="49">
        <v>45678</v>
      </c>
      <c r="B65">
        <v>1</v>
      </c>
      <c r="C65">
        <v>4</v>
      </c>
      <c r="G65">
        <v>5</v>
      </c>
    </row>
    <row r="66" spans="1:7" x14ac:dyDescent="0.25">
      <c r="A66" s="49">
        <v>45685</v>
      </c>
      <c r="C66">
        <v>6</v>
      </c>
      <c r="G66">
        <v>6</v>
      </c>
    </row>
    <row r="67" spans="1:7" x14ac:dyDescent="0.25">
      <c r="A67" s="49">
        <v>45689</v>
      </c>
      <c r="B67">
        <v>2</v>
      </c>
      <c r="C67">
        <v>2</v>
      </c>
      <c r="G67">
        <v>4</v>
      </c>
    </row>
    <row r="68" spans="1:7" x14ac:dyDescent="0.25">
      <c r="A68" s="49">
        <v>45692</v>
      </c>
      <c r="C68">
        <v>4</v>
      </c>
      <c r="G68">
        <v>4</v>
      </c>
    </row>
    <row r="69" spans="1:7" x14ac:dyDescent="0.25">
      <c r="A69" s="49">
        <v>45694</v>
      </c>
      <c r="C69">
        <v>2</v>
      </c>
      <c r="G69">
        <v>2</v>
      </c>
    </row>
    <row r="70" spans="1:7" x14ac:dyDescent="0.25">
      <c r="A70" s="49">
        <v>45696</v>
      </c>
      <c r="B70">
        <v>1</v>
      </c>
      <c r="C70">
        <v>1</v>
      </c>
      <c r="G70">
        <v>2</v>
      </c>
    </row>
    <row r="71" spans="1:7" x14ac:dyDescent="0.25">
      <c r="A71" s="32"/>
    </row>
    <row r="72" spans="1:7" x14ac:dyDescent="0.25">
      <c r="A72" s="32" t="s">
        <v>20</v>
      </c>
      <c r="B72">
        <v>10</v>
      </c>
      <c r="C72">
        <v>34</v>
      </c>
      <c r="D72">
        <v>2</v>
      </c>
      <c r="G72">
        <v>46</v>
      </c>
    </row>
    <row r="73" spans="1:7" x14ac:dyDescent="0.25">
      <c r="A73" s="49">
        <v>45658</v>
      </c>
      <c r="C73">
        <v>1</v>
      </c>
      <c r="G73">
        <v>1</v>
      </c>
    </row>
    <row r="74" spans="1:7" x14ac:dyDescent="0.25">
      <c r="A74" s="49">
        <v>45661</v>
      </c>
      <c r="C74">
        <v>1</v>
      </c>
      <c r="G74">
        <v>1</v>
      </c>
    </row>
    <row r="75" spans="1:7" x14ac:dyDescent="0.25">
      <c r="A75" s="49">
        <v>45662</v>
      </c>
      <c r="B75">
        <v>1</v>
      </c>
      <c r="G75">
        <v>1</v>
      </c>
    </row>
    <row r="76" spans="1:7" x14ac:dyDescent="0.25">
      <c r="A76" s="49">
        <v>45670</v>
      </c>
      <c r="B76">
        <v>1</v>
      </c>
      <c r="C76">
        <v>1</v>
      </c>
      <c r="G76">
        <v>2</v>
      </c>
    </row>
    <row r="77" spans="1:7" x14ac:dyDescent="0.25">
      <c r="A77" s="49">
        <v>45671</v>
      </c>
      <c r="C77">
        <v>1</v>
      </c>
      <c r="G77">
        <v>1</v>
      </c>
    </row>
    <row r="78" spans="1:7" x14ac:dyDescent="0.25">
      <c r="A78" s="49">
        <v>45673</v>
      </c>
      <c r="C78">
        <v>1</v>
      </c>
      <c r="G78">
        <v>1</v>
      </c>
    </row>
    <row r="79" spans="1:7" x14ac:dyDescent="0.25">
      <c r="A79" s="49">
        <v>45675</v>
      </c>
      <c r="C79">
        <v>2</v>
      </c>
      <c r="G79">
        <v>2</v>
      </c>
    </row>
    <row r="80" spans="1:7" x14ac:dyDescent="0.25">
      <c r="A80" s="49">
        <v>45676</v>
      </c>
      <c r="C80">
        <v>1</v>
      </c>
      <c r="G80">
        <v>1</v>
      </c>
    </row>
    <row r="81" spans="1:7" x14ac:dyDescent="0.25">
      <c r="A81" s="49">
        <v>45677</v>
      </c>
      <c r="C81">
        <v>1</v>
      </c>
      <c r="G81">
        <v>1</v>
      </c>
    </row>
    <row r="82" spans="1:7" x14ac:dyDescent="0.25">
      <c r="A82" s="49">
        <v>45679</v>
      </c>
      <c r="B82">
        <v>1</v>
      </c>
      <c r="C82">
        <v>2</v>
      </c>
      <c r="G82">
        <v>3</v>
      </c>
    </row>
    <row r="83" spans="1:7" x14ac:dyDescent="0.25">
      <c r="A83" s="49">
        <v>45680</v>
      </c>
      <c r="C83">
        <v>3</v>
      </c>
      <c r="G83">
        <v>3</v>
      </c>
    </row>
    <row r="84" spans="1:7" x14ac:dyDescent="0.25">
      <c r="A84" s="49">
        <v>45682</v>
      </c>
      <c r="C84">
        <v>2</v>
      </c>
      <c r="G84">
        <v>2</v>
      </c>
    </row>
    <row r="85" spans="1:7" x14ac:dyDescent="0.25">
      <c r="A85" s="49">
        <v>45683</v>
      </c>
      <c r="C85">
        <v>2</v>
      </c>
      <c r="G85">
        <v>2</v>
      </c>
    </row>
    <row r="86" spans="1:7" x14ac:dyDescent="0.25">
      <c r="A86" s="49">
        <v>45685</v>
      </c>
      <c r="B86">
        <v>1</v>
      </c>
      <c r="D86">
        <v>1</v>
      </c>
      <c r="G86">
        <v>2</v>
      </c>
    </row>
    <row r="87" spans="1:7" x14ac:dyDescent="0.25">
      <c r="A87" s="49">
        <v>45686</v>
      </c>
      <c r="C87">
        <v>4</v>
      </c>
      <c r="G87">
        <v>4</v>
      </c>
    </row>
    <row r="88" spans="1:7" x14ac:dyDescent="0.25">
      <c r="A88" s="49">
        <v>45687</v>
      </c>
      <c r="C88">
        <v>1</v>
      </c>
      <c r="G88">
        <v>1</v>
      </c>
    </row>
    <row r="89" spans="1:7" x14ac:dyDescent="0.25">
      <c r="A89" s="49">
        <v>45689</v>
      </c>
      <c r="B89">
        <v>3</v>
      </c>
      <c r="C89">
        <v>2</v>
      </c>
      <c r="G89">
        <v>5</v>
      </c>
    </row>
    <row r="90" spans="1:7" x14ac:dyDescent="0.25">
      <c r="A90" s="49">
        <v>45690</v>
      </c>
      <c r="B90">
        <v>1</v>
      </c>
      <c r="C90">
        <v>1</v>
      </c>
      <c r="G90">
        <v>2</v>
      </c>
    </row>
    <row r="91" spans="1:7" x14ac:dyDescent="0.25">
      <c r="A91" s="49">
        <v>45692</v>
      </c>
      <c r="C91">
        <v>2</v>
      </c>
      <c r="D91">
        <v>1</v>
      </c>
      <c r="G91">
        <v>3</v>
      </c>
    </row>
    <row r="92" spans="1:7" x14ac:dyDescent="0.25">
      <c r="A92" s="49">
        <v>45693</v>
      </c>
      <c r="B92">
        <v>1</v>
      </c>
      <c r="C92">
        <v>2</v>
      </c>
      <c r="G92">
        <v>3</v>
      </c>
    </row>
    <row r="93" spans="1:7" x14ac:dyDescent="0.25">
      <c r="A93" s="49">
        <v>45694</v>
      </c>
      <c r="B93">
        <v>1</v>
      </c>
      <c r="C93">
        <v>1</v>
      </c>
      <c r="G93">
        <v>2</v>
      </c>
    </row>
    <row r="94" spans="1:7" x14ac:dyDescent="0.25">
      <c r="A94" s="49">
        <v>45696</v>
      </c>
      <c r="C94">
        <v>3</v>
      </c>
      <c r="G94">
        <v>3</v>
      </c>
    </row>
    <row r="95" spans="1:7" x14ac:dyDescent="0.25">
      <c r="A95" s="32"/>
    </row>
    <row r="96" spans="1:7" x14ac:dyDescent="0.25">
      <c r="A96" s="32" t="s">
        <v>24</v>
      </c>
      <c r="D96">
        <v>17</v>
      </c>
      <c r="G96">
        <v>17</v>
      </c>
    </row>
    <row r="97" spans="1:7" x14ac:dyDescent="0.25">
      <c r="A97" s="49">
        <v>45658</v>
      </c>
      <c r="D97">
        <v>1</v>
      </c>
      <c r="G97">
        <v>1</v>
      </c>
    </row>
    <row r="98" spans="1:7" x14ac:dyDescent="0.25">
      <c r="A98" s="49">
        <v>45666</v>
      </c>
      <c r="D98">
        <v>1</v>
      </c>
      <c r="G98">
        <v>1</v>
      </c>
    </row>
    <row r="99" spans="1:7" x14ac:dyDescent="0.25">
      <c r="A99" s="49">
        <v>45668</v>
      </c>
      <c r="D99">
        <v>2</v>
      </c>
      <c r="G99">
        <v>2</v>
      </c>
    </row>
    <row r="100" spans="1:7" x14ac:dyDescent="0.25">
      <c r="A100" s="49">
        <v>45669</v>
      </c>
      <c r="D100">
        <v>1</v>
      </c>
      <c r="G100">
        <v>1</v>
      </c>
    </row>
    <row r="101" spans="1:7" x14ac:dyDescent="0.25">
      <c r="A101" s="49">
        <v>45670</v>
      </c>
      <c r="D101">
        <v>2</v>
      </c>
      <c r="G101">
        <v>2</v>
      </c>
    </row>
    <row r="102" spans="1:7" x14ac:dyDescent="0.25">
      <c r="A102" s="49">
        <v>45671</v>
      </c>
      <c r="D102">
        <v>1</v>
      </c>
      <c r="G102">
        <v>1</v>
      </c>
    </row>
    <row r="103" spans="1:7" x14ac:dyDescent="0.25">
      <c r="A103" s="49">
        <v>45672</v>
      </c>
      <c r="D103">
        <v>1</v>
      </c>
      <c r="G103">
        <v>1</v>
      </c>
    </row>
    <row r="104" spans="1:7" x14ac:dyDescent="0.25">
      <c r="A104" s="49">
        <v>45676</v>
      </c>
      <c r="D104">
        <v>1</v>
      </c>
      <c r="G104">
        <v>1</v>
      </c>
    </row>
    <row r="105" spans="1:7" x14ac:dyDescent="0.25">
      <c r="A105" s="49">
        <v>45685</v>
      </c>
      <c r="D105">
        <v>2</v>
      </c>
      <c r="G105">
        <v>2</v>
      </c>
    </row>
    <row r="106" spans="1:7" x14ac:dyDescent="0.25">
      <c r="A106" s="49">
        <v>45689</v>
      </c>
      <c r="D106">
        <v>1</v>
      </c>
      <c r="G106">
        <v>1</v>
      </c>
    </row>
    <row r="107" spans="1:7" x14ac:dyDescent="0.25">
      <c r="A107" s="49">
        <v>45690</v>
      </c>
      <c r="D107">
        <v>3</v>
      </c>
      <c r="G107">
        <v>3</v>
      </c>
    </row>
    <row r="108" spans="1:7" x14ac:dyDescent="0.25">
      <c r="A108" s="49">
        <v>45693</v>
      </c>
      <c r="D108">
        <v>1</v>
      </c>
      <c r="G108">
        <v>1</v>
      </c>
    </row>
    <row r="109" spans="1:7" x14ac:dyDescent="0.25">
      <c r="A109" s="32"/>
    </row>
    <row r="110" spans="1:7" x14ac:dyDescent="0.25">
      <c r="A110" s="32" t="s">
        <v>93</v>
      </c>
    </row>
    <row r="111" spans="1:7" x14ac:dyDescent="0.25">
      <c r="A111" s="49" t="s">
        <v>93</v>
      </c>
    </row>
    <row r="112" spans="1:7" x14ac:dyDescent="0.25">
      <c r="A112" s="32"/>
    </row>
    <row r="113" spans="1:7" x14ac:dyDescent="0.25">
      <c r="A113" s="32" t="s">
        <v>72</v>
      </c>
      <c r="B113">
        <v>4</v>
      </c>
      <c r="C113">
        <v>12</v>
      </c>
      <c r="G113">
        <v>16</v>
      </c>
    </row>
    <row r="114" spans="1:7" x14ac:dyDescent="0.25">
      <c r="A114" s="49">
        <v>45659</v>
      </c>
      <c r="C114">
        <v>1</v>
      </c>
      <c r="G114">
        <v>1</v>
      </c>
    </row>
    <row r="115" spans="1:7" x14ac:dyDescent="0.25">
      <c r="A115" s="49">
        <v>45665</v>
      </c>
      <c r="C115">
        <v>2</v>
      </c>
      <c r="G115">
        <v>2</v>
      </c>
    </row>
    <row r="116" spans="1:7" x14ac:dyDescent="0.25">
      <c r="A116" s="49">
        <v>45666</v>
      </c>
      <c r="B116">
        <v>1</v>
      </c>
      <c r="C116">
        <v>1</v>
      </c>
      <c r="G116">
        <v>2</v>
      </c>
    </row>
    <row r="117" spans="1:7" x14ac:dyDescent="0.25">
      <c r="A117" s="49">
        <v>45670</v>
      </c>
      <c r="B117">
        <v>1</v>
      </c>
      <c r="C117">
        <v>1</v>
      </c>
      <c r="G117">
        <v>2</v>
      </c>
    </row>
    <row r="118" spans="1:7" x14ac:dyDescent="0.25">
      <c r="A118" s="49">
        <v>45675</v>
      </c>
      <c r="C118">
        <v>2</v>
      </c>
      <c r="G118">
        <v>2</v>
      </c>
    </row>
    <row r="119" spans="1:7" x14ac:dyDescent="0.25">
      <c r="A119" s="49">
        <v>45680</v>
      </c>
      <c r="B119">
        <v>1</v>
      </c>
      <c r="C119">
        <v>2</v>
      </c>
      <c r="G119">
        <v>3</v>
      </c>
    </row>
    <row r="120" spans="1:7" x14ac:dyDescent="0.25">
      <c r="A120" s="49">
        <v>45685</v>
      </c>
      <c r="C120">
        <v>1</v>
      </c>
      <c r="G120">
        <v>1</v>
      </c>
    </row>
    <row r="121" spans="1:7" x14ac:dyDescent="0.25">
      <c r="A121" s="49">
        <v>45687</v>
      </c>
      <c r="C121">
        <v>1</v>
      </c>
      <c r="G121">
        <v>1</v>
      </c>
    </row>
    <row r="122" spans="1:7" x14ac:dyDescent="0.25">
      <c r="A122" s="49">
        <v>45691</v>
      </c>
      <c r="B122">
        <v>1</v>
      </c>
      <c r="C122">
        <v>1</v>
      </c>
      <c r="G122">
        <v>2</v>
      </c>
    </row>
    <row r="123" spans="1:7" x14ac:dyDescent="0.25">
      <c r="A123" s="32"/>
    </row>
    <row r="124" spans="1:7" x14ac:dyDescent="0.25">
      <c r="A124" s="32" t="s">
        <v>18</v>
      </c>
      <c r="B124">
        <v>6</v>
      </c>
      <c r="C124">
        <v>5</v>
      </c>
      <c r="G124">
        <v>11</v>
      </c>
    </row>
    <row r="125" spans="1:7" x14ac:dyDescent="0.25">
      <c r="A125" s="49">
        <v>45661</v>
      </c>
      <c r="B125">
        <v>1</v>
      </c>
      <c r="C125">
        <v>1</v>
      </c>
      <c r="G125">
        <v>2</v>
      </c>
    </row>
    <row r="126" spans="1:7" x14ac:dyDescent="0.25">
      <c r="A126" s="49">
        <v>45664</v>
      </c>
      <c r="C126">
        <v>1</v>
      </c>
      <c r="G126">
        <v>1</v>
      </c>
    </row>
    <row r="127" spans="1:7" x14ac:dyDescent="0.25">
      <c r="A127" s="49">
        <v>45668</v>
      </c>
      <c r="B127">
        <v>1</v>
      </c>
      <c r="G127">
        <v>1</v>
      </c>
    </row>
    <row r="128" spans="1:7" x14ac:dyDescent="0.25">
      <c r="A128" s="49">
        <v>45672</v>
      </c>
      <c r="C128">
        <v>1</v>
      </c>
      <c r="G128">
        <v>1</v>
      </c>
    </row>
    <row r="129" spans="1:7" x14ac:dyDescent="0.25">
      <c r="A129" s="49">
        <v>45678</v>
      </c>
      <c r="B129">
        <v>2</v>
      </c>
      <c r="G129">
        <v>2</v>
      </c>
    </row>
    <row r="130" spans="1:7" x14ac:dyDescent="0.25">
      <c r="A130" s="49">
        <v>45679</v>
      </c>
      <c r="C130">
        <v>2</v>
      </c>
      <c r="G130">
        <v>2</v>
      </c>
    </row>
    <row r="131" spans="1:7" x14ac:dyDescent="0.25">
      <c r="A131" s="49">
        <v>45682</v>
      </c>
      <c r="B131">
        <v>2</v>
      </c>
      <c r="G131">
        <v>2</v>
      </c>
    </row>
    <row r="132" spans="1:7" x14ac:dyDescent="0.25">
      <c r="A132" s="32"/>
    </row>
    <row r="133" spans="1:7" x14ac:dyDescent="0.25">
      <c r="A133" s="32" t="s">
        <v>97</v>
      </c>
      <c r="B133">
        <v>5</v>
      </c>
      <c r="C133">
        <v>3</v>
      </c>
      <c r="G133">
        <v>8</v>
      </c>
    </row>
    <row r="134" spans="1:7" x14ac:dyDescent="0.25">
      <c r="A134" s="49">
        <v>45672</v>
      </c>
      <c r="C134">
        <v>1</v>
      </c>
      <c r="G134">
        <v>1</v>
      </c>
    </row>
    <row r="135" spans="1:7" x14ac:dyDescent="0.25">
      <c r="A135" s="49">
        <v>45679</v>
      </c>
      <c r="B135">
        <v>3</v>
      </c>
      <c r="C135">
        <v>1</v>
      </c>
      <c r="G135">
        <v>4</v>
      </c>
    </row>
    <row r="136" spans="1:7" x14ac:dyDescent="0.25">
      <c r="A136" s="49">
        <v>45689</v>
      </c>
      <c r="B136">
        <v>1</v>
      </c>
      <c r="C136">
        <v>1</v>
      </c>
      <c r="G136">
        <v>2</v>
      </c>
    </row>
    <row r="137" spans="1:7" x14ac:dyDescent="0.25">
      <c r="A137" s="49">
        <v>45693</v>
      </c>
      <c r="B137">
        <v>1</v>
      </c>
      <c r="G137">
        <v>1</v>
      </c>
    </row>
    <row r="138" spans="1:7" x14ac:dyDescent="0.25">
      <c r="A138" s="32"/>
    </row>
    <row r="139" spans="1:7" x14ac:dyDescent="0.25">
      <c r="A139" s="32" t="s">
        <v>22</v>
      </c>
      <c r="C139">
        <v>4</v>
      </c>
      <c r="G139">
        <v>4</v>
      </c>
    </row>
    <row r="140" spans="1:7" x14ac:dyDescent="0.25">
      <c r="A140" s="49">
        <v>45661</v>
      </c>
      <c r="C140">
        <v>1</v>
      </c>
      <c r="G140">
        <v>1</v>
      </c>
    </row>
    <row r="141" spans="1:7" x14ac:dyDescent="0.25">
      <c r="A141" s="49">
        <v>45664</v>
      </c>
      <c r="C141">
        <v>1</v>
      </c>
      <c r="G141">
        <v>1</v>
      </c>
    </row>
    <row r="142" spans="1:7" x14ac:dyDescent="0.25">
      <c r="A142" s="49">
        <v>45665</v>
      </c>
      <c r="C142">
        <v>1</v>
      </c>
      <c r="G142">
        <v>1</v>
      </c>
    </row>
    <row r="143" spans="1:7" x14ac:dyDescent="0.25">
      <c r="A143" s="49">
        <v>45689</v>
      </c>
      <c r="C143">
        <v>1</v>
      </c>
      <c r="G143">
        <v>1</v>
      </c>
    </row>
    <row r="144" spans="1:7" x14ac:dyDescent="0.25">
      <c r="A144" s="32"/>
    </row>
    <row r="145" spans="1:7" x14ac:dyDescent="0.25">
      <c r="A145" s="32" t="s">
        <v>98</v>
      </c>
      <c r="B145">
        <v>34</v>
      </c>
      <c r="C145">
        <v>44</v>
      </c>
      <c r="G145">
        <v>78</v>
      </c>
    </row>
    <row r="146" spans="1:7" x14ac:dyDescent="0.25">
      <c r="A146" s="49">
        <v>45658</v>
      </c>
      <c r="B146">
        <v>5</v>
      </c>
      <c r="C146">
        <v>1</v>
      </c>
      <c r="G146">
        <v>6</v>
      </c>
    </row>
    <row r="147" spans="1:7" x14ac:dyDescent="0.25">
      <c r="A147" s="49">
        <v>45661</v>
      </c>
      <c r="B147">
        <v>1</v>
      </c>
      <c r="C147">
        <v>3</v>
      </c>
      <c r="G147">
        <v>4</v>
      </c>
    </row>
    <row r="148" spans="1:7" x14ac:dyDescent="0.25">
      <c r="A148" s="49">
        <v>45663</v>
      </c>
      <c r="C148">
        <v>1</v>
      </c>
      <c r="G148">
        <v>1</v>
      </c>
    </row>
    <row r="149" spans="1:7" x14ac:dyDescent="0.25">
      <c r="A149" s="49">
        <v>45665</v>
      </c>
      <c r="B149">
        <v>2</v>
      </c>
      <c r="C149">
        <v>2</v>
      </c>
      <c r="G149">
        <v>4</v>
      </c>
    </row>
    <row r="150" spans="1:7" x14ac:dyDescent="0.25">
      <c r="A150" s="49">
        <v>45668</v>
      </c>
      <c r="C150">
        <v>2</v>
      </c>
      <c r="G150">
        <v>2</v>
      </c>
    </row>
    <row r="151" spans="1:7" x14ac:dyDescent="0.25">
      <c r="A151" s="49">
        <v>45670</v>
      </c>
      <c r="B151">
        <v>1</v>
      </c>
      <c r="C151">
        <v>2</v>
      </c>
      <c r="G151">
        <v>3</v>
      </c>
    </row>
    <row r="152" spans="1:7" x14ac:dyDescent="0.25">
      <c r="A152" s="49">
        <v>45672</v>
      </c>
      <c r="B152">
        <v>2</v>
      </c>
      <c r="C152">
        <v>5</v>
      </c>
      <c r="G152">
        <v>7</v>
      </c>
    </row>
    <row r="153" spans="1:7" x14ac:dyDescent="0.25">
      <c r="A153" s="49">
        <v>45675</v>
      </c>
      <c r="B153">
        <v>3</v>
      </c>
      <c r="G153">
        <v>3</v>
      </c>
    </row>
    <row r="154" spans="1:7" x14ac:dyDescent="0.25">
      <c r="A154" s="49">
        <v>45677</v>
      </c>
      <c r="C154">
        <v>3</v>
      </c>
      <c r="G154">
        <v>3</v>
      </c>
    </row>
    <row r="155" spans="1:7" x14ac:dyDescent="0.25">
      <c r="A155" s="49">
        <v>45679</v>
      </c>
      <c r="B155">
        <v>1</v>
      </c>
      <c r="C155">
        <v>4</v>
      </c>
      <c r="G155">
        <v>5</v>
      </c>
    </row>
    <row r="156" spans="1:7" x14ac:dyDescent="0.25">
      <c r="A156" s="49">
        <v>45682</v>
      </c>
      <c r="B156">
        <v>3</v>
      </c>
      <c r="C156">
        <v>6</v>
      </c>
      <c r="G156">
        <v>9</v>
      </c>
    </row>
    <row r="157" spans="1:7" x14ac:dyDescent="0.25">
      <c r="A157" s="49">
        <v>45684</v>
      </c>
      <c r="B157">
        <v>3</v>
      </c>
      <c r="C157">
        <v>5</v>
      </c>
      <c r="G157">
        <v>8</v>
      </c>
    </row>
    <row r="158" spans="1:7" x14ac:dyDescent="0.25">
      <c r="A158" s="49">
        <v>45686</v>
      </c>
      <c r="B158">
        <v>2</v>
      </c>
      <c r="C158">
        <v>3</v>
      </c>
      <c r="G158">
        <v>5</v>
      </c>
    </row>
    <row r="159" spans="1:7" x14ac:dyDescent="0.25">
      <c r="A159" s="49">
        <v>45689</v>
      </c>
      <c r="B159">
        <v>4</v>
      </c>
      <c r="C159">
        <v>3</v>
      </c>
      <c r="G159">
        <v>7</v>
      </c>
    </row>
    <row r="160" spans="1:7" x14ac:dyDescent="0.25">
      <c r="A160" s="49">
        <v>45691</v>
      </c>
      <c r="B160">
        <v>2</v>
      </c>
      <c r="C160">
        <v>1</v>
      </c>
      <c r="G160">
        <v>3</v>
      </c>
    </row>
    <row r="161" spans="1:7" x14ac:dyDescent="0.25">
      <c r="A161" s="49">
        <v>45693</v>
      </c>
      <c r="B161">
        <v>3</v>
      </c>
      <c r="C161">
        <v>3</v>
      </c>
      <c r="G161">
        <v>6</v>
      </c>
    </row>
    <row r="162" spans="1:7" x14ac:dyDescent="0.25">
      <c r="A162" s="49">
        <v>45696</v>
      </c>
      <c r="B162">
        <v>2</v>
      </c>
      <c r="G162">
        <v>2</v>
      </c>
    </row>
    <row r="163" spans="1:7" x14ac:dyDescent="0.25">
      <c r="A163" s="32"/>
    </row>
    <row r="164" spans="1:7" x14ac:dyDescent="0.25">
      <c r="A164" s="32" t="s">
        <v>27</v>
      </c>
      <c r="C164">
        <v>2</v>
      </c>
      <c r="D164">
        <v>1</v>
      </c>
      <c r="G164">
        <v>3</v>
      </c>
    </row>
    <row r="165" spans="1:7" x14ac:dyDescent="0.25">
      <c r="A165" s="49">
        <v>45692</v>
      </c>
      <c r="C165">
        <v>1</v>
      </c>
      <c r="D165">
        <v>1</v>
      </c>
      <c r="G165">
        <v>2</v>
      </c>
    </row>
    <row r="166" spans="1:7" x14ac:dyDescent="0.25">
      <c r="A166" s="49">
        <v>45697</v>
      </c>
      <c r="C166">
        <v>1</v>
      </c>
      <c r="G166">
        <v>1</v>
      </c>
    </row>
    <row r="167" spans="1:7" x14ac:dyDescent="0.25">
      <c r="A167" s="32"/>
    </row>
    <row r="168" spans="1:7" x14ac:dyDescent="0.25">
      <c r="A168" s="32" t="s">
        <v>104</v>
      </c>
      <c r="B168">
        <v>2</v>
      </c>
      <c r="C168">
        <v>8</v>
      </c>
      <c r="G168">
        <v>10</v>
      </c>
    </row>
    <row r="169" spans="1:7" x14ac:dyDescent="0.25">
      <c r="A169" s="49">
        <v>45664</v>
      </c>
      <c r="C169">
        <v>1</v>
      </c>
      <c r="G169">
        <v>1</v>
      </c>
    </row>
    <row r="170" spans="1:7" x14ac:dyDescent="0.25">
      <c r="A170" s="49">
        <v>45666</v>
      </c>
      <c r="C170">
        <v>4</v>
      </c>
      <c r="G170">
        <v>4</v>
      </c>
    </row>
    <row r="171" spans="1:7" x14ac:dyDescent="0.25">
      <c r="A171" s="49">
        <v>45676</v>
      </c>
      <c r="B171">
        <v>1</v>
      </c>
      <c r="C171">
        <v>1</v>
      </c>
      <c r="G171">
        <v>2</v>
      </c>
    </row>
    <row r="172" spans="1:7" x14ac:dyDescent="0.25">
      <c r="A172" s="49">
        <v>45687</v>
      </c>
      <c r="C172">
        <v>1</v>
      </c>
      <c r="G172">
        <v>1</v>
      </c>
    </row>
    <row r="173" spans="1:7" x14ac:dyDescent="0.25">
      <c r="A173" s="49">
        <v>45694</v>
      </c>
      <c r="B173">
        <v>1</v>
      </c>
      <c r="C173">
        <v>1</v>
      </c>
      <c r="G173">
        <v>2</v>
      </c>
    </row>
    <row r="174" spans="1:7" x14ac:dyDescent="0.25">
      <c r="A174" s="32"/>
    </row>
    <row r="175" spans="1:7" x14ac:dyDescent="0.25">
      <c r="A175" s="32" t="s">
        <v>109</v>
      </c>
      <c r="C175">
        <v>1</v>
      </c>
      <c r="D175">
        <v>1</v>
      </c>
      <c r="F175">
        <v>5</v>
      </c>
      <c r="G175">
        <v>7</v>
      </c>
    </row>
    <row r="176" spans="1:7" x14ac:dyDescent="0.25">
      <c r="A176" s="49">
        <v>45664</v>
      </c>
      <c r="C176">
        <v>1</v>
      </c>
      <c r="G176">
        <v>1</v>
      </c>
    </row>
    <row r="177" spans="1:7" x14ac:dyDescent="0.25">
      <c r="A177" s="49">
        <v>45668</v>
      </c>
      <c r="F177">
        <v>1</v>
      </c>
      <c r="G177">
        <v>1</v>
      </c>
    </row>
    <row r="178" spans="1:7" x14ac:dyDescent="0.25">
      <c r="A178" s="49">
        <v>45671</v>
      </c>
      <c r="F178">
        <v>1</v>
      </c>
      <c r="G178">
        <v>1</v>
      </c>
    </row>
    <row r="179" spans="1:7" x14ac:dyDescent="0.25">
      <c r="A179" s="49">
        <v>45676</v>
      </c>
      <c r="F179">
        <v>1</v>
      </c>
      <c r="G179">
        <v>1</v>
      </c>
    </row>
    <row r="180" spans="1:7" x14ac:dyDescent="0.25">
      <c r="A180" s="49">
        <v>45692</v>
      </c>
      <c r="F180">
        <v>1</v>
      </c>
      <c r="G180">
        <v>1</v>
      </c>
    </row>
    <row r="181" spans="1:7" x14ac:dyDescent="0.25">
      <c r="A181" s="49">
        <v>45694</v>
      </c>
      <c r="F181">
        <v>1</v>
      </c>
      <c r="G181">
        <v>1</v>
      </c>
    </row>
    <row r="182" spans="1:7" x14ac:dyDescent="0.25">
      <c r="A182" s="49">
        <v>45696</v>
      </c>
      <c r="D182">
        <v>1</v>
      </c>
      <c r="G182">
        <v>1</v>
      </c>
    </row>
    <row r="183" spans="1:7" x14ac:dyDescent="0.25">
      <c r="A183" s="32"/>
    </row>
    <row r="184" spans="1:7" x14ac:dyDescent="0.25">
      <c r="A184" s="32" t="s">
        <v>411</v>
      </c>
      <c r="D184">
        <v>1</v>
      </c>
      <c r="G184">
        <v>1</v>
      </c>
    </row>
    <row r="185" spans="1:7" x14ac:dyDescent="0.25">
      <c r="A185" s="49">
        <v>45677</v>
      </c>
      <c r="D185">
        <v>1</v>
      </c>
      <c r="G185">
        <v>1</v>
      </c>
    </row>
    <row r="186" spans="1:7" x14ac:dyDescent="0.25">
      <c r="A186" s="32"/>
    </row>
    <row r="187" spans="1:7" x14ac:dyDescent="0.25">
      <c r="A187" s="32" t="s">
        <v>110</v>
      </c>
      <c r="B187">
        <v>7</v>
      </c>
      <c r="C187">
        <v>7</v>
      </c>
      <c r="G187">
        <v>14</v>
      </c>
    </row>
    <row r="188" spans="1:7" x14ac:dyDescent="0.25">
      <c r="A188" s="49">
        <v>45658</v>
      </c>
      <c r="B188">
        <v>1</v>
      </c>
      <c r="G188">
        <v>1</v>
      </c>
    </row>
    <row r="189" spans="1:7" x14ac:dyDescent="0.25">
      <c r="A189" s="49">
        <v>45661</v>
      </c>
      <c r="B189">
        <v>1</v>
      </c>
      <c r="G189">
        <v>1</v>
      </c>
    </row>
    <row r="190" spans="1:7" x14ac:dyDescent="0.25">
      <c r="A190" s="49">
        <v>45662</v>
      </c>
      <c r="B190">
        <v>2</v>
      </c>
      <c r="G190">
        <v>2</v>
      </c>
    </row>
    <row r="191" spans="1:7" x14ac:dyDescent="0.25">
      <c r="A191" s="49">
        <v>45663</v>
      </c>
      <c r="B191">
        <v>1</v>
      </c>
      <c r="G191">
        <v>1</v>
      </c>
    </row>
    <row r="192" spans="1:7" x14ac:dyDescent="0.25">
      <c r="A192" s="49">
        <v>45669</v>
      </c>
      <c r="C192">
        <v>1</v>
      </c>
      <c r="G192">
        <v>1</v>
      </c>
    </row>
    <row r="193" spans="1:7" x14ac:dyDescent="0.25">
      <c r="A193" s="49">
        <v>45678</v>
      </c>
      <c r="B193">
        <v>1</v>
      </c>
      <c r="G193">
        <v>1</v>
      </c>
    </row>
    <row r="194" spans="1:7" x14ac:dyDescent="0.25">
      <c r="A194" s="49">
        <v>45679</v>
      </c>
      <c r="C194">
        <v>1</v>
      </c>
      <c r="G194">
        <v>1</v>
      </c>
    </row>
    <row r="195" spans="1:7" x14ac:dyDescent="0.25">
      <c r="A195" s="49">
        <v>45684</v>
      </c>
      <c r="C195">
        <v>1</v>
      </c>
      <c r="G195">
        <v>1</v>
      </c>
    </row>
    <row r="196" spans="1:7" x14ac:dyDescent="0.25">
      <c r="A196" s="49">
        <v>45686</v>
      </c>
      <c r="B196">
        <v>1</v>
      </c>
      <c r="G196">
        <v>1</v>
      </c>
    </row>
    <row r="197" spans="1:7" x14ac:dyDescent="0.25">
      <c r="A197" s="49">
        <v>45687</v>
      </c>
      <c r="C197">
        <v>1</v>
      </c>
      <c r="G197">
        <v>1</v>
      </c>
    </row>
    <row r="198" spans="1:7" x14ac:dyDescent="0.25">
      <c r="A198" s="49">
        <v>45692</v>
      </c>
      <c r="C198">
        <v>1</v>
      </c>
      <c r="G198">
        <v>1</v>
      </c>
    </row>
    <row r="199" spans="1:7" x14ac:dyDescent="0.25">
      <c r="A199" s="49">
        <v>45694</v>
      </c>
      <c r="C199">
        <v>2</v>
      </c>
      <c r="G199">
        <v>2</v>
      </c>
    </row>
    <row r="200" spans="1:7" x14ac:dyDescent="0.25">
      <c r="A200" s="32"/>
    </row>
    <row r="201" spans="1:7" x14ac:dyDescent="0.25">
      <c r="A201" s="32" t="s">
        <v>113</v>
      </c>
      <c r="B201">
        <v>3</v>
      </c>
      <c r="C201">
        <v>1</v>
      </c>
      <c r="G201">
        <v>4</v>
      </c>
    </row>
    <row r="202" spans="1:7" x14ac:dyDescent="0.25">
      <c r="A202" s="49">
        <v>45662</v>
      </c>
      <c r="B202">
        <v>1</v>
      </c>
      <c r="G202">
        <v>1</v>
      </c>
    </row>
    <row r="203" spans="1:7" x14ac:dyDescent="0.25">
      <c r="A203" s="49">
        <v>45670</v>
      </c>
      <c r="B203">
        <v>1</v>
      </c>
      <c r="C203">
        <v>1</v>
      </c>
      <c r="G203">
        <v>2</v>
      </c>
    </row>
    <row r="204" spans="1:7" x14ac:dyDescent="0.25">
      <c r="A204" s="49">
        <v>45677</v>
      </c>
      <c r="B204">
        <v>1</v>
      </c>
      <c r="G204">
        <v>1</v>
      </c>
    </row>
    <row r="205" spans="1:7" x14ac:dyDescent="0.25">
      <c r="A205" s="32"/>
    </row>
    <row r="206" spans="1:7" x14ac:dyDescent="0.25">
      <c r="A206" s="32" t="s">
        <v>117</v>
      </c>
      <c r="B206">
        <v>6</v>
      </c>
      <c r="C206">
        <v>12</v>
      </c>
      <c r="G206">
        <v>18</v>
      </c>
    </row>
    <row r="207" spans="1:7" x14ac:dyDescent="0.25">
      <c r="A207" s="49">
        <v>45663</v>
      </c>
      <c r="C207">
        <v>2</v>
      </c>
      <c r="G207">
        <v>2</v>
      </c>
    </row>
    <row r="208" spans="1:7" x14ac:dyDescent="0.25">
      <c r="A208" s="49">
        <v>45665</v>
      </c>
      <c r="B208">
        <v>1</v>
      </c>
      <c r="G208">
        <v>1</v>
      </c>
    </row>
    <row r="209" spans="1:7" x14ac:dyDescent="0.25">
      <c r="A209" s="49">
        <v>45668</v>
      </c>
      <c r="C209">
        <v>3</v>
      </c>
      <c r="G209">
        <v>3</v>
      </c>
    </row>
    <row r="210" spans="1:7" x14ac:dyDescent="0.25">
      <c r="A210" s="49">
        <v>45672</v>
      </c>
      <c r="B210">
        <v>1</v>
      </c>
      <c r="G210">
        <v>1</v>
      </c>
    </row>
    <row r="211" spans="1:7" x14ac:dyDescent="0.25">
      <c r="A211" s="49">
        <v>45675</v>
      </c>
      <c r="C211">
        <v>1</v>
      </c>
      <c r="G211">
        <v>1</v>
      </c>
    </row>
    <row r="212" spans="1:7" x14ac:dyDescent="0.25">
      <c r="A212" s="49">
        <v>45682</v>
      </c>
      <c r="B212">
        <v>1</v>
      </c>
      <c r="G212">
        <v>1</v>
      </c>
    </row>
    <row r="213" spans="1:7" x14ac:dyDescent="0.25">
      <c r="A213" s="49">
        <v>45684</v>
      </c>
      <c r="B213">
        <v>1</v>
      </c>
      <c r="C213">
        <v>1</v>
      </c>
      <c r="G213">
        <v>2</v>
      </c>
    </row>
    <row r="214" spans="1:7" x14ac:dyDescent="0.25">
      <c r="A214" s="49">
        <v>45689</v>
      </c>
      <c r="B214">
        <v>1</v>
      </c>
      <c r="C214">
        <v>2</v>
      </c>
      <c r="G214">
        <v>3</v>
      </c>
    </row>
    <row r="215" spans="1:7" x14ac:dyDescent="0.25">
      <c r="A215" s="49">
        <v>45691</v>
      </c>
      <c r="B215">
        <v>1</v>
      </c>
      <c r="G215">
        <v>1</v>
      </c>
    </row>
    <row r="216" spans="1:7" x14ac:dyDescent="0.25">
      <c r="A216" s="49">
        <v>45693</v>
      </c>
      <c r="C216">
        <v>1</v>
      </c>
      <c r="G216">
        <v>1</v>
      </c>
    </row>
    <row r="217" spans="1:7" x14ac:dyDescent="0.25">
      <c r="A217" s="49">
        <v>45696</v>
      </c>
      <c r="C217">
        <v>2</v>
      </c>
      <c r="G217">
        <v>2</v>
      </c>
    </row>
    <row r="218" spans="1:7" x14ac:dyDescent="0.25">
      <c r="A218" s="32"/>
    </row>
    <row r="219" spans="1:7" x14ac:dyDescent="0.25">
      <c r="A219" s="32" t="s">
        <v>122</v>
      </c>
      <c r="B219">
        <v>1</v>
      </c>
      <c r="C219">
        <v>1</v>
      </c>
      <c r="G219">
        <v>2</v>
      </c>
    </row>
    <row r="220" spans="1:7" x14ac:dyDescent="0.25">
      <c r="A220" s="49">
        <v>45661</v>
      </c>
      <c r="B220">
        <v>1</v>
      </c>
      <c r="G220">
        <v>1</v>
      </c>
    </row>
    <row r="221" spans="1:7" x14ac:dyDescent="0.25">
      <c r="A221" s="49">
        <v>45696</v>
      </c>
      <c r="C221">
        <v>1</v>
      </c>
      <c r="G221">
        <v>1</v>
      </c>
    </row>
    <row r="222" spans="1:7" x14ac:dyDescent="0.25">
      <c r="A222" s="32"/>
    </row>
    <row r="223" spans="1:7" x14ac:dyDescent="0.25">
      <c r="A223" s="32" t="s">
        <v>123</v>
      </c>
      <c r="B223">
        <v>16</v>
      </c>
      <c r="C223">
        <v>18</v>
      </c>
      <c r="D223">
        <v>1</v>
      </c>
      <c r="G223">
        <v>35</v>
      </c>
    </row>
    <row r="224" spans="1:7" x14ac:dyDescent="0.25">
      <c r="A224" s="49">
        <v>45658</v>
      </c>
      <c r="B224">
        <v>1</v>
      </c>
      <c r="G224">
        <v>1</v>
      </c>
    </row>
    <row r="225" spans="1:7" x14ac:dyDescent="0.25">
      <c r="A225" s="49">
        <v>45659</v>
      </c>
      <c r="C225">
        <v>3</v>
      </c>
      <c r="G225">
        <v>3</v>
      </c>
    </row>
    <row r="226" spans="1:7" x14ac:dyDescent="0.25">
      <c r="A226" s="49">
        <v>45663</v>
      </c>
      <c r="C226">
        <v>1</v>
      </c>
      <c r="G226">
        <v>1</v>
      </c>
    </row>
    <row r="227" spans="1:7" x14ac:dyDescent="0.25">
      <c r="A227" s="49">
        <v>45664</v>
      </c>
      <c r="C227">
        <v>1</v>
      </c>
      <c r="G227">
        <v>1</v>
      </c>
    </row>
    <row r="228" spans="1:7" x14ac:dyDescent="0.25">
      <c r="A228" s="49">
        <v>45665</v>
      </c>
      <c r="B228">
        <v>1</v>
      </c>
      <c r="G228">
        <v>1</v>
      </c>
    </row>
    <row r="229" spans="1:7" x14ac:dyDescent="0.25">
      <c r="A229" s="49">
        <v>45668</v>
      </c>
      <c r="C229">
        <v>1</v>
      </c>
      <c r="G229">
        <v>1</v>
      </c>
    </row>
    <row r="230" spans="1:7" x14ac:dyDescent="0.25">
      <c r="A230" s="49">
        <v>45670</v>
      </c>
      <c r="C230">
        <v>3</v>
      </c>
      <c r="G230">
        <v>3</v>
      </c>
    </row>
    <row r="231" spans="1:7" x14ac:dyDescent="0.25">
      <c r="A231" s="49">
        <v>45671</v>
      </c>
      <c r="C231">
        <v>2</v>
      </c>
      <c r="D231">
        <v>1</v>
      </c>
      <c r="G231">
        <v>3</v>
      </c>
    </row>
    <row r="232" spans="1:7" x14ac:dyDescent="0.25">
      <c r="A232" s="49">
        <v>45672</v>
      </c>
      <c r="B232">
        <v>1</v>
      </c>
      <c r="G232">
        <v>1</v>
      </c>
    </row>
    <row r="233" spans="1:7" x14ac:dyDescent="0.25">
      <c r="A233" s="49">
        <v>45675</v>
      </c>
      <c r="C233">
        <v>1</v>
      </c>
      <c r="G233">
        <v>1</v>
      </c>
    </row>
    <row r="234" spans="1:7" x14ac:dyDescent="0.25">
      <c r="A234" s="49">
        <v>45676</v>
      </c>
      <c r="B234">
        <v>2</v>
      </c>
      <c r="G234">
        <v>2</v>
      </c>
    </row>
    <row r="235" spans="1:7" x14ac:dyDescent="0.25">
      <c r="A235" s="49">
        <v>45677</v>
      </c>
      <c r="B235">
        <v>2</v>
      </c>
      <c r="C235">
        <v>2</v>
      </c>
      <c r="G235">
        <v>4</v>
      </c>
    </row>
    <row r="236" spans="1:7" x14ac:dyDescent="0.25">
      <c r="A236" s="49">
        <v>45678</v>
      </c>
      <c r="B236">
        <v>1</v>
      </c>
      <c r="G236">
        <v>1</v>
      </c>
    </row>
    <row r="237" spans="1:7" x14ac:dyDescent="0.25">
      <c r="A237" s="49">
        <v>45680</v>
      </c>
      <c r="B237">
        <v>1</v>
      </c>
      <c r="G237">
        <v>1</v>
      </c>
    </row>
    <row r="238" spans="1:7" x14ac:dyDescent="0.25">
      <c r="A238" s="49">
        <v>45683</v>
      </c>
      <c r="C238">
        <v>1</v>
      </c>
      <c r="G238">
        <v>1</v>
      </c>
    </row>
    <row r="239" spans="1:7" x14ac:dyDescent="0.25">
      <c r="A239" s="49">
        <v>45684</v>
      </c>
      <c r="B239">
        <v>1</v>
      </c>
      <c r="G239">
        <v>1</v>
      </c>
    </row>
    <row r="240" spans="1:7" x14ac:dyDescent="0.25">
      <c r="A240" s="49">
        <v>45685</v>
      </c>
      <c r="C240">
        <v>1</v>
      </c>
      <c r="G240">
        <v>1</v>
      </c>
    </row>
    <row r="241" spans="1:7" x14ac:dyDescent="0.25">
      <c r="A241" s="49">
        <v>45686</v>
      </c>
      <c r="B241">
        <v>1</v>
      </c>
      <c r="G241">
        <v>1</v>
      </c>
    </row>
    <row r="242" spans="1:7" x14ac:dyDescent="0.25">
      <c r="A242" s="49">
        <v>45689</v>
      </c>
      <c r="C242">
        <v>1</v>
      </c>
      <c r="G242">
        <v>1</v>
      </c>
    </row>
    <row r="243" spans="1:7" x14ac:dyDescent="0.25">
      <c r="A243" s="49">
        <v>45690</v>
      </c>
      <c r="B243">
        <v>1</v>
      </c>
      <c r="G243">
        <v>1</v>
      </c>
    </row>
    <row r="244" spans="1:7" x14ac:dyDescent="0.25">
      <c r="A244" s="49">
        <v>45691</v>
      </c>
      <c r="B244">
        <v>1</v>
      </c>
      <c r="G244">
        <v>1</v>
      </c>
    </row>
    <row r="245" spans="1:7" x14ac:dyDescent="0.25">
      <c r="A245" s="49">
        <v>45692</v>
      </c>
      <c r="B245">
        <v>2</v>
      </c>
      <c r="G245">
        <v>2</v>
      </c>
    </row>
    <row r="246" spans="1:7" x14ac:dyDescent="0.25">
      <c r="A246" s="49">
        <v>45693</v>
      </c>
      <c r="C246">
        <v>1</v>
      </c>
      <c r="G246">
        <v>1</v>
      </c>
    </row>
    <row r="247" spans="1:7" x14ac:dyDescent="0.25">
      <c r="A247" s="49">
        <v>45697</v>
      </c>
      <c r="B247">
        <v>1</v>
      </c>
      <c r="G247">
        <v>1</v>
      </c>
    </row>
    <row r="248" spans="1:7" x14ac:dyDescent="0.25">
      <c r="A248" s="32"/>
    </row>
    <row r="249" spans="1:7" x14ac:dyDescent="0.25">
      <c r="A249" s="32" t="s">
        <v>125</v>
      </c>
      <c r="C249">
        <v>2</v>
      </c>
      <c r="G249">
        <v>2</v>
      </c>
    </row>
    <row r="250" spans="1:7" x14ac:dyDescent="0.25">
      <c r="A250" s="49">
        <v>45672</v>
      </c>
      <c r="C250">
        <v>1</v>
      </c>
      <c r="G250">
        <v>1</v>
      </c>
    </row>
    <row r="251" spans="1:7" x14ac:dyDescent="0.25">
      <c r="A251" s="49">
        <v>45686</v>
      </c>
      <c r="C251">
        <v>1</v>
      </c>
      <c r="G251">
        <v>1</v>
      </c>
    </row>
    <row r="252" spans="1:7" x14ac:dyDescent="0.25">
      <c r="A252" s="32"/>
    </row>
    <row r="253" spans="1:7" x14ac:dyDescent="0.25">
      <c r="A253" s="32" t="s">
        <v>127</v>
      </c>
      <c r="C253">
        <v>2</v>
      </c>
      <c r="G253">
        <v>2</v>
      </c>
    </row>
    <row r="254" spans="1:7" x14ac:dyDescent="0.25">
      <c r="A254" s="49">
        <v>45669</v>
      </c>
      <c r="C254">
        <v>1</v>
      </c>
      <c r="G254">
        <v>1</v>
      </c>
    </row>
    <row r="255" spans="1:7" x14ac:dyDescent="0.25">
      <c r="A255" s="49">
        <v>45678</v>
      </c>
      <c r="C255">
        <v>1</v>
      </c>
      <c r="G255">
        <v>1</v>
      </c>
    </row>
    <row r="256" spans="1:7" x14ac:dyDescent="0.25">
      <c r="A256" s="32"/>
    </row>
    <row r="257" spans="1:7" x14ac:dyDescent="0.25">
      <c r="A257" s="32" t="s">
        <v>130</v>
      </c>
      <c r="C257">
        <v>2</v>
      </c>
      <c r="G257">
        <v>2</v>
      </c>
    </row>
    <row r="258" spans="1:7" x14ac:dyDescent="0.25">
      <c r="A258" s="49">
        <v>45663</v>
      </c>
      <c r="C258">
        <v>1</v>
      </c>
      <c r="G258">
        <v>1</v>
      </c>
    </row>
    <row r="259" spans="1:7" x14ac:dyDescent="0.25">
      <c r="A259" s="49">
        <v>45672</v>
      </c>
      <c r="C259">
        <v>1</v>
      </c>
      <c r="G259">
        <v>1</v>
      </c>
    </row>
    <row r="260" spans="1:7" x14ac:dyDescent="0.25">
      <c r="A260" s="32"/>
    </row>
    <row r="261" spans="1:7" x14ac:dyDescent="0.25">
      <c r="A261" s="32" t="s">
        <v>134</v>
      </c>
      <c r="B261">
        <v>3</v>
      </c>
      <c r="C261">
        <v>13</v>
      </c>
      <c r="G261">
        <v>16</v>
      </c>
    </row>
    <row r="262" spans="1:7" x14ac:dyDescent="0.25">
      <c r="A262" s="49">
        <v>45659</v>
      </c>
      <c r="C262">
        <v>4</v>
      </c>
      <c r="G262">
        <v>4</v>
      </c>
    </row>
    <row r="263" spans="1:7" x14ac:dyDescent="0.25">
      <c r="A263" s="49">
        <v>45665</v>
      </c>
      <c r="B263">
        <v>1</v>
      </c>
      <c r="C263">
        <v>1</v>
      </c>
      <c r="G263">
        <v>2</v>
      </c>
    </row>
    <row r="264" spans="1:7" x14ac:dyDescent="0.25">
      <c r="A264" s="49">
        <v>45666</v>
      </c>
      <c r="C264">
        <v>1</v>
      </c>
      <c r="G264">
        <v>1</v>
      </c>
    </row>
    <row r="265" spans="1:7" x14ac:dyDescent="0.25">
      <c r="A265" s="49">
        <v>45673</v>
      </c>
      <c r="B265">
        <v>1</v>
      </c>
      <c r="G265">
        <v>1</v>
      </c>
    </row>
    <row r="266" spans="1:7" x14ac:dyDescent="0.25">
      <c r="A266" s="49">
        <v>45676</v>
      </c>
      <c r="C266">
        <v>1</v>
      </c>
      <c r="G266">
        <v>1</v>
      </c>
    </row>
    <row r="267" spans="1:7" x14ac:dyDescent="0.25">
      <c r="A267" s="49">
        <v>45679</v>
      </c>
      <c r="C267">
        <v>1</v>
      </c>
      <c r="G267">
        <v>1</v>
      </c>
    </row>
    <row r="268" spans="1:7" x14ac:dyDescent="0.25">
      <c r="A268" s="49">
        <v>45686</v>
      </c>
      <c r="C268">
        <v>2</v>
      </c>
      <c r="G268">
        <v>2</v>
      </c>
    </row>
    <row r="269" spans="1:7" x14ac:dyDescent="0.25">
      <c r="A269" s="49">
        <v>45687</v>
      </c>
      <c r="C269">
        <v>1</v>
      </c>
      <c r="G269">
        <v>1</v>
      </c>
    </row>
    <row r="270" spans="1:7" x14ac:dyDescent="0.25">
      <c r="A270" s="49">
        <v>45690</v>
      </c>
      <c r="C270">
        <v>1</v>
      </c>
      <c r="G270">
        <v>1</v>
      </c>
    </row>
    <row r="271" spans="1:7" x14ac:dyDescent="0.25">
      <c r="A271" s="49">
        <v>45693</v>
      </c>
      <c r="C271">
        <v>1</v>
      </c>
      <c r="G271">
        <v>1</v>
      </c>
    </row>
    <row r="272" spans="1:7" x14ac:dyDescent="0.25">
      <c r="A272" s="49">
        <v>45694</v>
      </c>
      <c r="B272">
        <v>1</v>
      </c>
      <c r="G272">
        <v>1</v>
      </c>
    </row>
    <row r="273" spans="1:7" x14ac:dyDescent="0.25">
      <c r="A273" s="32"/>
    </row>
    <row r="274" spans="1:7" x14ac:dyDescent="0.25">
      <c r="A274" s="32" t="s">
        <v>133</v>
      </c>
      <c r="B274">
        <v>4</v>
      </c>
      <c r="C274">
        <v>3</v>
      </c>
      <c r="G274">
        <v>7</v>
      </c>
    </row>
    <row r="275" spans="1:7" x14ac:dyDescent="0.25">
      <c r="A275" s="49">
        <v>45662</v>
      </c>
      <c r="B275">
        <v>1</v>
      </c>
      <c r="G275">
        <v>1</v>
      </c>
    </row>
    <row r="276" spans="1:7" x14ac:dyDescent="0.25">
      <c r="A276" s="49">
        <v>45664</v>
      </c>
      <c r="B276">
        <v>1</v>
      </c>
      <c r="G276">
        <v>1</v>
      </c>
    </row>
    <row r="277" spans="1:7" x14ac:dyDescent="0.25">
      <c r="A277" s="49">
        <v>45673</v>
      </c>
      <c r="B277">
        <v>1</v>
      </c>
      <c r="G277">
        <v>1</v>
      </c>
    </row>
    <row r="278" spans="1:7" x14ac:dyDescent="0.25">
      <c r="A278" s="49">
        <v>45676</v>
      </c>
      <c r="B278">
        <v>1</v>
      </c>
      <c r="C278">
        <v>1</v>
      </c>
      <c r="G278">
        <v>2</v>
      </c>
    </row>
    <row r="279" spans="1:7" x14ac:dyDescent="0.25">
      <c r="A279" s="49">
        <v>45685</v>
      </c>
      <c r="C279">
        <v>1</v>
      </c>
      <c r="G279">
        <v>1</v>
      </c>
    </row>
    <row r="280" spans="1:7" x14ac:dyDescent="0.25">
      <c r="A280" s="49">
        <v>45690</v>
      </c>
      <c r="C280">
        <v>1</v>
      </c>
      <c r="G280">
        <v>1</v>
      </c>
    </row>
    <row r="281" spans="1:7" x14ac:dyDescent="0.25">
      <c r="A281" s="32"/>
    </row>
    <row r="282" spans="1:7" x14ac:dyDescent="0.25">
      <c r="A282" s="32" t="s">
        <v>136</v>
      </c>
      <c r="C282">
        <v>1</v>
      </c>
      <c r="F282">
        <v>2</v>
      </c>
      <c r="G282">
        <v>3</v>
      </c>
    </row>
    <row r="283" spans="1:7" x14ac:dyDescent="0.25">
      <c r="A283" s="49">
        <v>45662</v>
      </c>
      <c r="C283">
        <v>1</v>
      </c>
      <c r="G283">
        <v>1</v>
      </c>
    </row>
    <row r="284" spans="1:7" x14ac:dyDescent="0.25">
      <c r="A284" s="49">
        <v>45664</v>
      </c>
      <c r="F284">
        <v>1</v>
      </c>
      <c r="G284">
        <v>1</v>
      </c>
    </row>
    <row r="285" spans="1:7" x14ac:dyDescent="0.25">
      <c r="A285" s="49">
        <v>45669</v>
      </c>
      <c r="F285">
        <v>1</v>
      </c>
      <c r="G285">
        <v>1</v>
      </c>
    </row>
    <row r="286" spans="1:7" x14ac:dyDescent="0.25">
      <c r="A286" s="32"/>
    </row>
    <row r="287" spans="1:7" x14ac:dyDescent="0.25">
      <c r="A287" s="32" t="s">
        <v>137</v>
      </c>
      <c r="F287">
        <v>1</v>
      </c>
      <c r="G287">
        <v>1</v>
      </c>
    </row>
    <row r="288" spans="1:7" x14ac:dyDescent="0.25">
      <c r="A288" s="49">
        <v>45658</v>
      </c>
      <c r="F288">
        <v>1</v>
      </c>
      <c r="G288">
        <v>1</v>
      </c>
    </row>
    <row r="289" spans="1:7" x14ac:dyDescent="0.25">
      <c r="A289" s="32"/>
    </row>
    <row r="290" spans="1:7" x14ac:dyDescent="0.25">
      <c r="A290" s="32" t="s">
        <v>138</v>
      </c>
      <c r="C290">
        <v>1</v>
      </c>
      <c r="G290">
        <v>1</v>
      </c>
    </row>
    <row r="291" spans="1:7" x14ac:dyDescent="0.25">
      <c r="A291" s="49">
        <v>45658</v>
      </c>
      <c r="C291">
        <v>1</v>
      </c>
      <c r="G291">
        <v>1</v>
      </c>
    </row>
    <row r="292" spans="1:7" x14ac:dyDescent="0.25">
      <c r="A292" s="32"/>
    </row>
    <row r="293" spans="1:7" x14ac:dyDescent="0.25">
      <c r="A293" s="32" t="s">
        <v>139</v>
      </c>
      <c r="B293">
        <v>2</v>
      </c>
      <c r="C293">
        <v>5</v>
      </c>
      <c r="G293">
        <v>7</v>
      </c>
    </row>
    <row r="294" spans="1:7" x14ac:dyDescent="0.25">
      <c r="A294" s="49">
        <v>45663</v>
      </c>
      <c r="B294">
        <v>1</v>
      </c>
      <c r="G294">
        <v>1</v>
      </c>
    </row>
    <row r="295" spans="1:7" x14ac:dyDescent="0.25">
      <c r="A295" s="49">
        <v>45665</v>
      </c>
      <c r="C295">
        <v>1</v>
      </c>
      <c r="G295">
        <v>1</v>
      </c>
    </row>
    <row r="296" spans="1:7" x14ac:dyDescent="0.25">
      <c r="A296" s="49">
        <v>45666</v>
      </c>
      <c r="C296">
        <v>1</v>
      </c>
      <c r="G296">
        <v>1</v>
      </c>
    </row>
    <row r="297" spans="1:7" x14ac:dyDescent="0.25">
      <c r="A297" s="49">
        <v>45672</v>
      </c>
      <c r="B297">
        <v>1</v>
      </c>
      <c r="C297">
        <v>1</v>
      </c>
      <c r="G297">
        <v>2</v>
      </c>
    </row>
    <row r="298" spans="1:7" x14ac:dyDescent="0.25">
      <c r="A298" s="49">
        <v>45675</v>
      </c>
      <c r="C298">
        <v>1</v>
      </c>
      <c r="G298">
        <v>1</v>
      </c>
    </row>
    <row r="299" spans="1:7" x14ac:dyDescent="0.25">
      <c r="A299" s="49">
        <v>45679</v>
      </c>
      <c r="C299">
        <v>1</v>
      </c>
      <c r="G299">
        <v>1</v>
      </c>
    </row>
    <row r="300" spans="1:7" x14ac:dyDescent="0.25">
      <c r="A300" s="32"/>
    </row>
    <row r="301" spans="1:7" x14ac:dyDescent="0.25">
      <c r="A301" s="32" t="s">
        <v>140</v>
      </c>
      <c r="B301">
        <v>11</v>
      </c>
      <c r="C301">
        <v>24</v>
      </c>
      <c r="D301">
        <v>2</v>
      </c>
      <c r="G301">
        <v>37</v>
      </c>
    </row>
    <row r="302" spans="1:7" x14ac:dyDescent="0.25">
      <c r="A302" s="49">
        <v>45658</v>
      </c>
      <c r="C302">
        <v>3</v>
      </c>
      <c r="G302">
        <v>3</v>
      </c>
    </row>
    <row r="303" spans="1:7" x14ac:dyDescent="0.25">
      <c r="A303" s="49">
        <v>45661</v>
      </c>
      <c r="B303">
        <v>2</v>
      </c>
      <c r="C303">
        <v>3</v>
      </c>
      <c r="G303">
        <v>5</v>
      </c>
    </row>
    <row r="304" spans="1:7" x14ac:dyDescent="0.25">
      <c r="A304" s="49">
        <v>45663</v>
      </c>
      <c r="C304">
        <v>1</v>
      </c>
      <c r="G304">
        <v>1</v>
      </c>
    </row>
    <row r="305" spans="1:7" x14ac:dyDescent="0.25">
      <c r="A305" s="49">
        <v>45668</v>
      </c>
      <c r="C305">
        <v>1</v>
      </c>
      <c r="G305">
        <v>1</v>
      </c>
    </row>
    <row r="306" spans="1:7" x14ac:dyDescent="0.25">
      <c r="A306" s="49">
        <v>45670</v>
      </c>
      <c r="B306">
        <v>2</v>
      </c>
      <c r="C306">
        <v>2</v>
      </c>
      <c r="G306">
        <v>4</v>
      </c>
    </row>
    <row r="307" spans="1:7" x14ac:dyDescent="0.25">
      <c r="A307" s="49">
        <v>45677</v>
      </c>
      <c r="B307">
        <v>1</v>
      </c>
      <c r="C307">
        <v>2</v>
      </c>
      <c r="G307">
        <v>3</v>
      </c>
    </row>
    <row r="308" spans="1:7" x14ac:dyDescent="0.25">
      <c r="A308" s="49">
        <v>45679</v>
      </c>
      <c r="C308">
        <v>3</v>
      </c>
      <c r="G308">
        <v>3</v>
      </c>
    </row>
    <row r="309" spans="1:7" x14ac:dyDescent="0.25">
      <c r="A309" s="49">
        <v>45680</v>
      </c>
      <c r="B309">
        <v>1</v>
      </c>
      <c r="C309">
        <v>2</v>
      </c>
      <c r="G309">
        <v>3</v>
      </c>
    </row>
    <row r="310" spans="1:7" x14ac:dyDescent="0.25">
      <c r="A310" s="49">
        <v>45682</v>
      </c>
      <c r="C310">
        <v>1</v>
      </c>
      <c r="G310">
        <v>1</v>
      </c>
    </row>
    <row r="311" spans="1:7" x14ac:dyDescent="0.25">
      <c r="A311" s="49">
        <v>45685</v>
      </c>
      <c r="B311">
        <v>1</v>
      </c>
      <c r="G311">
        <v>1</v>
      </c>
    </row>
    <row r="312" spans="1:7" x14ac:dyDescent="0.25">
      <c r="A312" s="49">
        <v>45686</v>
      </c>
      <c r="C312">
        <v>1</v>
      </c>
      <c r="G312">
        <v>1</v>
      </c>
    </row>
    <row r="313" spans="1:7" x14ac:dyDescent="0.25">
      <c r="A313" s="49">
        <v>45689</v>
      </c>
      <c r="B313">
        <v>1</v>
      </c>
      <c r="C313">
        <v>1</v>
      </c>
      <c r="G313">
        <v>2</v>
      </c>
    </row>
    <row r="314" spans="1:7" x14ac:dyDescent="0.25">
      <c r="A314" s="49">
        <v>45690</v>
      </c>
      <c r="B314">
        <v>1</v>
      </c>
      <c r="G314">
        <v>1</v>
      </c>
    </row>
    <row r="315" spans="1:7" x14ac:dyDescent="0.25">
      <c r="A315" s="49">
        <v>45692</v>
      </c>
      <c r="C315">
        <v>1</v>
      </c>
      <c r="G315">
        <v>1</v>
      </c>
    </row>
    <row r="316" spans="1:7" x14ac:dyDescent="0.25">
      <c r="A316" s="49">
        <v>45693</v>
      </c>
      <c r="C316">
        <v>2</v>
      </c>
      <c r="D316">
        <v>1</v>
      </c>
      <c r="G316">
        <v>3</v>
      </c>
    </row>
    <row r="317" spans="1:7" x14ac:dyDescent="0.25">
      <c r="A317" s="49">
        <v>45694</v>
      </c>
      <c r="B317">
        <v>2</v>
      </c>
      <c r="G317">
        <v>2</v>
      </c>
    </row>
    <row r="318" spans="1:7" x14ac:dyDescent="0.25">
      <c r="A318" s="49">
        <v>45696</v>
      </c>
      <c r="C318">
        <v>1</v>
      </c>
      <c r="G318">
        <v>1</v>
      </c>
    </row>
    <row r="319" spans="1:7" x14ac:dyDescent="0.25">
      <c r="A319" s="49">
        <v>45697</v>
      </c>
      <c r="D319">
        <v>1</v>
      </c>
      <c r="G319">
        <v>1</v>
      </c>
    </row>
    <row r="320" spans="1:7" x14ac:dyDescent="0.25">
      <c r="A320" s="32"/>
    </row>
    <row r="321" spans="1:7" x14ac:dyDescent="0.25">
      <c r="A321" s="32" t="s">
        <v>389</v>
      </c>
      <c r="C321">
        <v>1</v>
      </c>
      <c r="F321">
        <v>2</v>
      </c>
      <c r="G321">
        <v>3</v>
      </c>
    </row>
    <row r="322" spans="1:7" x14ac:dyDescent="0.25">
      <c r="A322" s="49">
        <v>45672</v>
      </c>
      <c r="C322">
        <v>1</v>
      </c>
      <c r="G322">
        <v>1</v>
      </c>
    </row>
    <row r="323" spans="1:7" x14ac:dyDescent="0.25">
      <c r="A323" s="49">
        <v>45676</v>
      </c>
      <c r="F323">
        <v>1</v>
      </c>
      <c r="G323">
        <v>1</v>
      </c>
    </row>
    <row r="324" spans="1:7" x14ac:dyDescent="0.25">
      <c r="A324" s="49">
        <v>45693</v>
      </c>
      <c r="F324">
        <v>1</v>
      </c>
      <c r="G324">
        <v>1</v>
      </c>
    </row>
    <row r="325" spans="1:7" x14ac:dyDescent="0.25">
      <c r="A325" s="32"/>
    </row>
    <row r="326" spans="1:7" x14ac:dyDescent="0.25">
      <c r="A326" s="32" t="s">
        <v>476</v>
      </c>
      <c r="B326">
        <v>1</v>
      </c>
      <c r="C326">
        <v>3</v>
      </c>
      <c r="G326">
        <v>4</v>
      </c>
    </row>
    <row r="327" spans="1:7" x14ac:dyDescent="0.25">
      <c r="A327" s="49">
        <v>45682</v>
      </c>
      <c r="B327">
        <v>1</v>
      </c>
      <c r="C327">
        <v>3</v>
      </c>
      <c r="G327">
        <v>4</v>
      </c>
    </row>
    <row r="328" spans="1:7" x14ac:dyDescent="0.25">
      <c r="A328" s="32"/>
    </row>
    <row r="329" spans="1:7" x14ac:dyDescent="0.25">
      <c r="A329" s="32" t="s">
        <v>590</v>
      </c>
      <c r="F329">
        <v>12</v>
      </c>
      <c r="G329">
        <v>12</v>
      </c>
    </row>
    <row r="330" spans="1:7" x14ac:dyDescent="0.25">
      <c r="A330" s="49">
        <v>45689</v>
      </c>
      <c r="F330">
        <v>3</v>
      </c>
      <c r="G330">
        <v>3</v>
      </c>
    </row>
    <row r="331" spans="1:7" x14ac:dyDescent="0.25">
      <c r="A331" s="49">
        <v>45691</v>
      </c>
      <c r="F331">
        <v>2</v>
      </c>
      <c r="G331">
        <v>2</v>
      </c>
    </row>
    <row r="332" spans="1:7" x14ac:dyDescent="0.25">
      <c r="A332" s="49">
        <v>45693</v>
      </c>
      <c r="F332">
        <v>5</v>
      </c>
      <c r="G332">
        <v>5</v>
      </c>
    </row>
    <row r="333" spans="1:7" x14ac:dyDescent="0.25">
      <c r="A333" s="49">
        <v>45696</v>
      </c>
      <c r="F333">
        <v>2</v>
      </c>
      <c r="G333">
        <v>2</v>
      </c>
    </row>
    <row r="334" spans="1:7" x14ac:dyDescent="0.25">
      <c r="A334" s="32"/>
    </row>
    <row r="335" spans="1:7" x14ac:dyDescent="0.25">
      <c r="A335" s="32" t="s">
        <v>36</v>
      </c>
      <c r="B335">
        <v>194</v>
      </c>
      <c r="C335">
        <v>349</v>
      </c>
      <c r="D335">
        <v>36</v>
      </c>
      <c r="F335">
        <v>22</v>
      </c>
      <c r="G335">
        <v>601</v>
      </c>
    </row>
  </sheetData>
  <pageMargins left="0.25" right="0.25" top="0.75" bottom="0.75" header="0.3" footer="0.3"/>
  <pageSetup paperSize="9" scale="48" fitToHeight="0" orientation="landscape"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43FA-2DFD-44DD-9492-2B56C6412788}">
  <sheetPr>
    <pageSetUpPr fitToPage="1"/>
  </sheetPr>
  <dimension ref="A3:K38"/>
  <sheetViews>
    <sheetView zoomScale="70" zoomScaleNormal="70" workbookViewId="0">
      <selection activeCell="M61" sqref="M61"/>
    </sheetView>
  </sheetViews>
  <sheetFormatPr defaultRowHeight="15" x14ac:dyDescent="0.25"/>
  <cols>
    <col min="1" max="1" width="21.42578125" bestFit="1" customWidth="1"/>
    <col min="2" max="2" width="18.7109375" bestFit="1" customWidth="1"/>
    <col min="3" max="3" width="16.42578125" bestFit="1" customWidth="1"/>
    <col min="4" max="4" width="22.85546875" bestFit="1" customWidth="1"/>
    <col min="5" max="5" width="12" bestFit="1" customWidth="1"/>
    <col min="6" max="6" width="12.42578125" bestFit="1" customWidth="1"/>
    <col min="7" max="7" width="15" bestFit="1" customWidth="1"/>
    <col min="8" max="8" width="9.7109375" bestFit="1" customWidth="1"/>
    <col min="9" max="9" width="17.140625" bestFit="1" customWidth="1"/>
    <col min="10" max="10" width="10" bestFit="1" customWidth="1"/>
    <col min="11" max="11" width="9.5703125" bestFit="1" customWidth="1"/>
  </cols>
  <sheetData>
    <row r="3" spans="1:11" ht="21" x14ac:dyDescent="0.25">
      <c r="A3" s="46" t="s">
        <v>3</v>
      </c>
      <c r="B3" s="47" t="s">
        <v>46</v>
      </c>
      <c r="C3" s="47" t="s">
        <v>37</v>
      </c>
      <c r="D3" s="47" t="s">
        <v>53</v>
      </c>
      <c r="E3" s="47" t="s">
        <v>51</v>
      </c>
      <c r="F3" s="47" t="s">
        <v>47</v>
      </c>
      <c r="G3" s="47" t="s">
        <v>85</v>
      </c>
      <c r="H3" s="47" t="s">
        <v>82</v>
      </c>
      <c r="I3" s="47" t="s">
        <v>83</v>
      </c>
      <c r="J3" s="47" t="s">
        <v>70</v>
      </c>
      <c r="K3" s="47" t="s">
        <v>84</v>
      </c>
    </row>
    <row r="4" spans="1:11" x14ac:dyDescent="0.25">
      <c r="A4" t="s">
        <v>12</v>
      </c>
      <c r="B4" s="6">
        <v>28320</v>
      </c>
      <c r="C4" s="6">
        <v>18280</v>
      </c>
      <c r="D4" s="6">
        <v>15920</v>
      </c>
      <c r="E4" s="6">
        <v>2360</v>
      </c>
      <c r="F4" s="6">
        <v>10040</v>
      </c>
      <c r="G4" s="6">
        <v>9140</v>
      </c>
      <c r="H4" s="6"/>
      <c r="I4" s="6">
        <v>9140</v>
      </c>
      <c r="J4" s="6">
        <v>9140</v>
      </c>
      <c r="K4" s="6">
        <v>1</v>
      </c>
    </row>
    <row r="5" spans="1:11" x14ac:dyDescent="0.25">
      <c r="A5" t="s">
        <v>14</v>
      </c>
      <c r="B5" s="6">
        <v>850</v>
      </c>
      <c r="C5" s="6">
        <v>425</v>
      </c>
      <c r="D5" s="6">
        <v>425</v>
      </c>
      <c r="E5" s="6"/>
      <c r="F5" s="6"/>
      <c r="G5" s="6">
        <v>425</v>
      </c>
      <c r="H5" s="6">
        <v>425</v>
      </c>
      <c r="I5" s="6">
        <v>0</v>
      </c>
      <c r="J5" s="6">
        <v>425</v>
      </c>
      <c r="K5" s="6">
        <v>0</v>
      </c>
    </row>
    <row r="6" spans="1:11" x14ac:dyDescent="0.25">
      <c r="A6" t="s">
        <v>17</v>
      </c>
      <c r="B6" s="6">
        <v>45790</v>
      </c>
      <c r="C6" s="6">
        <v>36905</v>
      </c>
      <c r="D6" s="6">
        <v>24705</v>
      </c>
      <c r="E6" s="6">
        <v>12200</v>
      </c>
      <c r="F6" s="6">
        <v>8885</v>
      </c>
      <c r="G6" s="6">
        <v>18452.5</v>
      </c>
      <c r="H6" s="6"/>
      <c r="I6" s="6">
        <v>18452.5</v>
      </c>
      <c r="J6" s="6">
        <v>18452.5</v>
      </c>
      <c r="K6" s="6">
        <v>1</v>
      </c>
    </row>
    <row r="7" spans="1:11" x14ac:dyDescent="0.25">
      <c r="A7" t="s">
        <v>19</v>
      </c>
      <c r="B7" s="6">
        <v>23600</v>
      </c>
      <c r="C7" s="6">
        <v>11380</v>
      </c>
      <c r="D7" s="6">
        <v>7580</v>
      </c>
      <c r="E7" s="6">
        <v>3800</v>
      </c>
      <c r="F7" s="6">
        <v>340</v>
      </c>
      <c r="G7" s="6">
        <v>11630</v>
      </c>
      <c r="H7" s="6">
        <v>11880</v>
      </c>
      <c r="I7" s="6">
        <v>-250</v>
      </c>
      <c r="J7" s="6">
        <v>11630</v>
      </c>
      <c r="K7" s="6">
        <v>1</v>
      </c>
    </row>
    <row r="8" spans="1:11" x14ac:dyDescent="0.25">
      <c r="A8" t="s">
        <v>20</v>
      </c>
      <c r="B8" s="6">
        <v>18470</v>
      </c>
      <c r="C8" s="6">
        <v>17430</v>
      </c>
      <c r="D8" s="6">
        <v>16830</v>
      </c>
      <c r="E8" s="6">
        <v>600</v>
      </c>
      <c r="F8" s="6">
        <v>540</v>
      </c>
      <c r="G8" s="6">
        <v>8965</v>
      </c>
      <c r="H8" s="6">
        <v>500</v>
      </c>
      <c r="I8" s="6">
        <v>8465</v>
      </c>
      <c r="J8" s="6">
        <v>8965</v>
      </c>
      <c r="K8" s="6">
        <v>1</v>
      </c>
    </row>
    <row r="9" spans="1:11" x14ac:dyDescent="0.25">
      <c r="A9" t="s">
        <v>72</v>
      </c>
      <c r="B9" s="6">
        <v>5730</v>
      </c>
      <c r="C9" s="6">
        <v>1740</v>
      </c>
      <c r="D9" s="6">
        <v>1140</v>
      </c>
      <c r="E9" s="6">
        <v>600</v>
      </c>
      <c r="F9" s="6">
        <v>2140</v>
      </c>
      <c r="G9" s="6">
        <v>1795</v>
      </c>
      <c r="H9" s="6">
        <v>1850</v>
      </c>
      <c r="I9" s="6">
        <v>-55</v>
      </c>
      <c r="J9" s="6">
        <v>1795</v>
      </c>
      <c r="K9" s="6">
        <v>1</v>
      </c>
    </row>
    <row r="10" spans="1:11" x14ac:dyDescent="0.25">
      <c r="A10" t="s">
        <v>24</v>
      </c>
      <c r="B10" s="6">
        <v>1565</v>
      </c>
      <c r="C10" s="6">
        <v>1565</v>
      </c>
      <c r="D10" s="6">
        <v>1565</v>
      </c>
      <c r="E10" s="6"/>
      <c r="F10" s="6"/>
      <c r="G10" s="6">
        <v>0</v>
      </c>
      <c r="H10" s="6"/>
      <c r="I10" s="6">
        <v>0</v>
      </c>
      <c r="J10" s="6">
        <v>1565</v>
      </c>
      <c r="K10" s="6">
        <v>0</v>
      </c>
    </row>
    <row r="11" spans="1:11" x14ac:dyDescent="0.25">
      <c r="A11" t="s">
        <v>93</v>
      </c>
      <c r="B11" s="6"/>
      <c r="C11" s="6">
        <v>0</v>
      </c>
      <c r="D11" s="6">
        <v>0</v>
      </c>
      <c r="E11" s="6"/>
      <c r="F11" s="6"/>
      <c r="G11" s="6" t="e">
        <v>#N/A</v>
      </c>
      <c r="H11" s="6"/>
      <c r="I11" s="6" t="e">
        <v>#N/A</v>
      </c>
      <c r="J11" s="6" t="e">
        <v>#N/A</v>
      </c>
      <c r="K11" s="6" t="e">
        <v>#N/A</v>
      </c>
    </row>
    <row r="12" spans="1:11" x14ac:dyDescent="0.25">
      <c r="A12" t="s">
        <v>18</v>
      </c>
      <c r="B12" s="6">
        <v>2870</v>
      </c>
      <c r="C12" s="6">
        <v>1760</v>
      </c>
      <c r="D12" s="6">
        <v>1440</v>
      </c>
      <c r="E12" s="6">
        <v>320</v>
      </c>
      <c r="F12" s="6"/>
      <c r="G12" s="6">
        <v>1435</v>
      </c>
      <c r="H12" s="6">
        <v>1110</v>
      </c>
      <c r="I12" s="6">
        <v>325</v>
      </c>
      <c r="J12" s="6">
        <v>1435</v>
      </c>
      <c r="K12" s="6">
        <v>1</v>
      </c>
    </row>
    <row r="13" spans="1:11" x14ac:dyDescent="0.25">
      <c r="A13" t="s">
        <v>97</v>
      </c>
      <c r="B13" s="6">
        <v>5350</v>
      </c>
      <c r="C13" s="6">
        <v>5350</v>
      </c>
      <c r="D13" s="6">
        <v>5350</v>
      </c>
      <c r="E13" s="6"/>
      <c r="F13" s="6"/>
      <c r="G13" s="6">
        <v>2140</v>
      </c>
      <c r="H13" s="6"/>
      <c r="I13" s="6">
        <v>2140</v>
      </c>
      <c r="J13" s="6">
        <v>3210</v>
      </c>
      <c r="K13" s="6">
        <v>1</v>
      </c>
    </row>
    <row r="14" spans="1:11" x14ac:dyDescent="0.25">
      <c r="A14" t="s">
        <v>22</v>
      </c>
      <c r="B14" s="6">
        <v>1600</v>
      </c>
      <c r="C14" s="6">
        <v>650</v>
      </c>
      <c r="D14" s="6">
        <v>650</v>
      </c>
      <c r="E14" s="6"/>
      <c r="F14" s="6">
        <v>310</v>
      </c>
      <c r="G14" s="6">
        <v>645</v>
      </c>
      <c r="H14" s="6">
        <v>640</v>
      </c>
      <c r="I14" s="6">
        <v>5</v>
      </c>
      <c r="J14" s="6">
        <v>645</v>
      </c>
      <c r="K14" s="6">
        <v>1</v>
      </c>
    </row>
    <row r="15" spans="1:11" x14ac:dyDescent="0.25">
      <c r="A15" t="s">
        <v>98</v>
      </c>
      <c r="B15" s="6">
        <v>29300</v>
      </c>
      <c r="C15" s="6">
        <v>14115</v>
      </c>
      <c r="D15" s="6">
        <v>11015</v>
      </c>
      <c r="E15" s="6">
        <v>3100</v>
      </c>
      <c r="F15" s="6">
        <v>775</v>
      </c>
      <c r="G15" s="6">
        <v>14262.5</v>
      </c>
      <c r="H15" s="6">
        <v>14410</v>
      </c>
      <c r="I15" s="6">
        <v>-147.5</v>
      </c>
      <c r="J15" s="6">
        <v>14262.5</v>
      </c>
      <c r="K15" s="6">
        <v>1</v>
      </c>
    </row>
    <row r="16" spans="1:11" x14ac:dyDescent="0.25">
      <c r="A16" t="s">
        <v>27</v>
      </c>
      <c r="B16" s="6">
        <v>1300</v>
      </c>
      <c r="C16" s="6">
        <v>520</v>
      </c>
      <c r="D16" s="6">
        <v>20</v>
      </c>
      <c r="E16" s="6">
        <v>500</v>
      </c>
      <c r="F16" s="6">
        <v>160</v>
      </c>
      <c r="G16" s="6">
        <v>570</v>
      </c>
      <c r="H16" s="6">
        <v>620</v>
      </c>
      <c r="I16" s="6">
        <v>-50</v>
      </c>
      <c r="J16" s="6">
        <v>570</v>
      </c>
      <c r="K16" s="6">
        <v>1</v>
      </c>
    </row>
    <row r="17" spans="1:11" x14ac:dyDescent="0.25">
      <c r="A17" t="s">
        <v>104</v>
      </c>
      <c r="B17" s="6">
        <v>4200</v>
      </c>
      <c r="C17" s="6">
        <v>2100</v>
      </c>
      <c r="D17" s="6">
        <v>1530</v>
      </c>
      <c r="E17" s="6">
        <v>570</v>
      </c>
      <c r="F17" s="6"/>
      <c r="G17" s="6">
        <v>2100</v>
      </c>
      <c r="H17" s="6">
        <v>2100</v>
      </c>
      <c r="I17" s="6">
        <v>0</v>
      </c>
      <c r="J17" s="6">
        <v>2100</v>
      </c>
      <c r="K17" s="6">
        <v>0</v>
      </c>
    </row>
    <row r="18" spans="1:11" x14ac:dyDescent="0.25">
      <c r="A18" t="s">
        <v>109</v>
      </c>
      <c r="B18" s="6">
        <v>2600</v>
      </c>
      <c r="C18" s="6">
        <v>1300</v>
      </c>
      <c r="D18" s="6">
        <v>1300</v>
      </c>
      <c r="E18" s="6"/>
      <c r="F18" s="6"/>
      <c r="G18" s="6">
        <v>1300</v>
      </c>
      <c r="H18" s="6">
        <v>1300</v>
      </c>
      <c r="I18" s="6">
        <v>0</v>
      </c>
      <c r="J18" s="6">
        <v>1300</v>
      </c>
      <c r="K18" s="6">
        <v>0</v>
      </c>
    </row>
    <row r="19" spans="1:11" x14ac:dyDescent="0.25">
      <c r="A19" t="s">
        <v>411</v>
      </c>
      <c r="B19" s="6">
        <v>50</v>
      </c>
      <c r="C19" s="6">
        <v>50</v>
      </c>
      <c r="D19" s="6">
        <v>50</v>
      </c>
      <c r="E19" s="6"/>
      <c r="F19" s="6"/>
      <c r="G19" s="6" t="e">
        <v>#N/A</v>
      </c>
      <c r="H19" s="6"/>
      <c r="I19" s="6" t="e">
        <v>#N/A</v>
      </c>
      <c r="J19" s="6" t="e">
        <v>#N/A</v>
      </c>
      <c r="K19" s="6" t="e">
        <v>#N/A</v>
      </c>
    </row>
    <row r="20" spans="1:11" x14ac:dyDescent="0.25">
      <c r="A20" t="s">
        <v>110</v>
      </c>
      <c r="B20" s="6">
        <v>3210</v>
      </c>
      <c r="C20" s="6">
        <v>3210</v>
      </c>
      <c r="D20" s="6">
        <v>3050</v>
      </c>
      <c r="E20" s="6">
        <v>160</v>
      </c>
      <c r="F20" s="6"/>
      <c r="G20" s="6">
        <v>1605</v>
      </c>
      <c r="H20" s="6"/>
      <c r="I20" s="6">
        <v>1605</v>
      </c>
      <c r="J20" s="6">
        <v>1605</v>
      </c>
      <c r="K20" s="6">
        <v>1</v>
      </c>
    </row>
    <row r="21" spans="1:11" x14ac:dyDescent="0.25">
      <c r="A21" t="s">
        <v>113</v>
      </c>
      <c r="B21" s="6">
        <v>750</v>
      </c>
      <c r="C21" s="6">
        <v>375</v>
      </c>
      <c r="D21" s="6">
        <v>375</v>
      </c>
      <c r="E21" s="6"/>
      <c r="F21" s="6"/>
      <c r="G21" s="6">
        <v>375</v>
      </c>
      <c r="H21" s="6">
        <v>375</v>
      </c>
      <c r="I21" s="6">
        <v>0</v>
      </c>
      <c r="J21" s="6">
        <v>375</v>
      </c>
      <c r="K21" s="6">
        <v>0</v>
      </c>
    </row>
    <row r="22" spans="1:11" x14ac:dyDescent="0.25">
      <c r="A22" t="s">
        <v>117</v>
      </c>
      <c r="B22" s="6">
        <v>6500</v>
      </c>
      <c r="C22" s="6">
        <v>3150</v>
      </c>
      <c r="D22" s="6">
        <v>3150</v>
      </c>
      <c r="E22" s="6"/>
      <c r="F22" s="6">
        <v>200</v>
      </c>
      <c r="G22" s="6">
        <v>3150</v>
      </c>
      <c r="H22" s="6">
        <v>3150</v>
      </c>
      <c r="I22" s="6">
        <v>0</v>
      </c>
      <c r="J22" s="6">
        <v>3150</v>
      </c>
      <c r="K22" s="6">
        <v>0</v>
      </c>
    </row>
    <row r="23" spans="1:11" x14ac:dyDescent="0.25">
      <c r="A23" t="s">
        <v>122</v>
      </c>
      <c r="B23" s="6">
        <v>450</v>
      </c>
      <c r="C23" s="6">
        <v>250</v>
      </c>
      <c r="D23" s="6">
        <v>250</v>
      </c>
      <c r="E23" s="6"/>
      <c r="F23" s="6"/>
      <c r="G23" s="6">
        <v>225</v>
      </c>
      <c r="H23" s="6">
        <v>200</v>
      </c>
      <c r="I23" s="6">
        <v>25</v>
      </c>
      <c r="J23" s="6">
        <v>225</v>
      </c>
      <c r="K23" s="6">
        <v>1</v>
      </c>
    </row>
    <row r="24" spans="1:11" x14ac:dyDescent="0.25">
      <c r="A24" t="s">
        <v>123</v>
      </c>
      <c r="B24" s="6">
        <v>27720</v>
      </c>
      <c r="C24" s="6">
        <v>27720</v>
      </c>
      <c r="D24" s="6">
        <v>27720</v>
      </c>
      <c r="E24" s="6"/>
      <c r="F24" s="6"/>
      <c r="G24" s="6">
        <v>13860</v>
      </c>
      <c r="H24" s="6"/>
      <c r="I24" s="6">
        <v>13860</v>
      </c>
      <c r="J24" s="6">
        <v>13860</v>
      </c>
      <c r="K24" s="6">
        <v>1</v>
      </c>
    </row>
    <row r="25" spans="1:11" x14ac:dyDescent="0.25">
      <c r="A25" t="s">
        <v>125</v>
      </c>
      <c r="B25" s="6">
        <v>800</v>
      </c>
      <c r="C25" s="6">
        <v>800</v>
      </c>
      <c r="D25" s="6">
        <v>800</v>
      </c>
      <c r="E25" s="6"/>
      <c r="F25" s="6"/>
      <c r="G25" s="6">
        <v>400</v>
      </c>
      <c r="H25" s="6"/>
      <c r="I25" s="6">
        <v>400</v>
      </c>
      <c r="J25" s="6">
        <v>400</v>
      </c>
      <c r="K25" s="6">
        <v>1</v>
      </c>
    </row>
    <row r="26" spans="1:11" x14ac:dyDescent="0.25">
      <c r="A26" t="s">
        <v>127</v>
      </c>
      <c r="B26" s="6">
        <v>800</v>
      </c>
      <c r="C26" s="6">
        <v>345</v>
      </c>
      <c r="D26" s="6">
        <v>345</v>
      </c>
      <c r="E26" s="6"/>
      <c r="F26" s="6">
        <v>115</v>
      </c>
      <c r="G26" s="6">
        <v>342.5</v>
      </c>
      <c r="H26" s="6">
        <v>340</v>
      </c>
      <c r="I26" s="6">
        <v>2.5</v>
      </c>
      <c r="J26" s="6">
        <v>342.5</v>
      </c>
      <c r="K26" s="6">
        <v>1</v>
      </c>
    </row>
    <row r="27" spans="1:11" x14ac:dyDescent="0.25">
      <c r="A27" t="s">
        <v>130</v>
      </c>
      <c r="B27" s="6">
        <v>800</v>
      </c>
      <c r="C27" s="6">
        <v>400</v>
      </c>
      <c r="D27" s="6">
        <v>400</v>
      </c>
      <c r="E27" s="6"/>
      <c r="F27" s="6"/>
      <c r="G27" s="6">
        <v>400</v>
      </c>
      <c r="H27" s="6">
        <v>400</v>
      </c>
      <c r="I27" s="6">
        <v>0</v>
      </c>
      <c r="J27" s="6">
        <v>400</v>
      </c>
      <c r="K27" s="6">
        <v>0</v>
      </c>
    </row>
    <row r="28" spans="1:11" x14ac:dyDescent="0.25">
      <c r="A28" t="s">
        <v>134</v>
      </c>
      <c r="B28" s="6">
        <v>5500</v>
      </c>
      <c r="C28" s="6">
        <v>2510</v>
      </c>
      <c r="D28" s="6">
        <v>2510</v>
      </c>
      <c r="E28" s="6"/>
      <c r="F28" s="6">
        <v>480</v>
      </c>
      <c r="G28" s="6">
        <v>2510</v>
      </c>
      <c r="H28" s="6">
        <v>2510</v>
      </c>
      <c r="I28" s="6">
        <v>0</v>
      </c>
      <c r="J28" s="6">
        <v>2510</v>
      </c>
      <c r="K28" s="6">
        <v>0</v>
      </c>
    </row>
    <row r="29" spans="1:11" x14ac:dyDescent="0.25">
      <c r="A29" t="s">
        <v>133</v>
      </c>
      <c r="B29" s="6">
        <v>1520</v>
      </c>
      <c r="C29" s="6">
        <v>690</v>
      </c>
      <c r="D29" s="6">
        <v>690</v>
      </c>
      <c r="E29" s="6"/>
      <c r="F29" s="6">
        <v>80</v>
      </c>
      <c r="G29" s="6">
        <v>720</v>
      </c>
      <c r="H29" s="6">
        <v>750</v>
      </c>
      <c r="I29" s="6">
        <v>-30</v>
      </c>
      <c r="J29" s="6">
        <v>720</v>
      </c>
      <c r="K29" s="6">
        <v>1</v>
      </c>
    </row>
    <row r="30" spans="1:11" x14ac:dyDescent="0.25">
      <c r="A30" t="s">
        <v>136</v>
      </c>
      <c r="B30" s="6">
        <v>1450</v>
      </c>
      <c r="C30" s="6">
        <v>1450</v>
      </c>
      <c r="D30" s="6">
        <v>1450</v>
      </c>
      <c r="E30" s="6"/>
      <c r="F30" s="6"/>
      <c r="G30" s="6">
        <v>725</v>
      </c>
      <c r="H30" s="6"/>
      <c r="I30" s="6">
        <v>725</v>
      </c>
      <c r="J30" s="6">
        <v>725</v>
      </c>
      <c r="K30" s="6">
        <v>1</v>
      </c>
    </row>
    <row r="31" spans="1:11" x14ac:dyDescent="0.25">
      <c r="A31" t="s">
        <v>137</v>
      </c>
      <c r="B31" s="6">
        <v>600</v>
      </c>
      <c r="C31" s="6">
        <v>600</v>
      </c>
      <c r="D31" s="6">
        <v>600</v>
      </c>
      <c r="E31" s="6"/>
      <c r="F31" s="6"/>
      <c r="G31" s="6">
        <v>300</v>
      </c>
      <c r="H31" s="6"/>
      <c r="I31" s="6">
        <v>300</v>
      </c>
      <c r="J31" s="6">
        <v>300</v>
      </c>
      <c r="K31" s="6">
        <v>1</v>
      </c>
    </row>
    <row r="32" spans="1:11" x14ac:dyDescent="0.25">
      <c r="A32" t="s">
        <v>138</v>
      </c>
      <c r="B32" s="6">
        <v>600</v>
      </c>
      <c r="C32" s="6">
        <v>300</v>
      </c>
      <c r="D32" s="6">
        <v>-300</v>
      </c>
      <c r="E32" s="6">
        <v>600</v>
      </c>
      <c r="F32" s="6">
        <v>300</v>
      </c>
      <c r="G32" s="6">
        <v>150</v>
      </c>
      <c r="H32" s="6"/>
      <c r="I32" s="6">
        <v>150</v>
      </c>
      <c r="J32" s="6">
        <v>150</v>
      </c>
      <c r="K32" s="6">
        <v>1</v>
      </c>
    </row>
    <row r="33" spans="1:11" x14ac:dyDescent="0.25">
      <c r="A33" t="s">
        <v>139</v>
      </c>
      <c r="B33" s="6">
        <v>2200</v>
      </c>
      <c r="C33" s="6">
        <v>2200</v>
      </c>
      <c r="D33" s="6">
        <v>2200</v>
      </c>
      <c r="E33" s="6"/>
      <c r="F33" s="6"/>
      <c r="G33" s="6">
        <v>1100</v>
      </c>
      <c r="H33" s="6"/>
      <c r="I33" s="6">
        <v>1100</v>
      </c>
      <c r="J33" s="6">
        <v>1100</v>
      </c>
      <c r="K33" s="6">
        <v>1</v>
      </c>
    </row>
    <row r="34" spans="1:11" x14ac:dyDescent="0.25">
      <c r="A34" t="s">
        <v>140</v>
      </c>
      <c r="B34" s="6">
        <v>12325</v>
      </c>
      <c r="C34" s="6">
        <v>12115</v>
      </c>
      <c r="D34" s="6">
        <v>12015</v>
      </c>
      <c r="E34" s="6">
        <v>100</v>
      </c>
      <c r="F34" s="6">
        <v>160</v>
      </c>
      <c r="G34" s="6">
        <v>6082.5</v>
      </c>
      <c r="H34" s="6">
        <v>50</v>
      </c>
      <c r="I34" s="6">
        <v>6032.5</v>
      </c>
      <c r="J34" s="6">
        <v>6082.5</v>
      </c>
      <c r="K34" s="6">
        <v>1</v>
      </c>
    </row>
    <row r="35" spans="1:11" x14ac:dyDescent="0.25">
      <c r="A35" t="s">
        <v>389</v>
      </c>
      <c r="B35" s="6">
        <v>1850</v>
      </c>
      <c r="C35" s="6">
        <v>750</v>
      </c>
      <c r="D35" s="6">
        <v>750</v>
      </c>
      <c r="E35" s="6"/>
      <c r="F35" s="6"/>
      <c r="G35" s="6">
        <v>1110</v>
      </c>
      <c r="H35" s="6">
        <v>1100</v>
      </c>
      <c r="I35" s="6">
        <v>10</v>
      </c>
      <c r="J35" s="6">
        <v>740</v>
      </c>
      <c r="K35" s="6">
        <v>1</v>
      </c>
    </row>
    <row r="36" spans="1:11" x14ac:dyDescent="0.25">
      <c r="A36" t="s">
        <v>476</v>
      </c>
      <c r="B36" s="6">
        <v>1600</v>
      </c>
      <c r="C36" s="6">
        <v>900</v>
      </c>
      <c r="D36" s="6">
        <v>900</v>
      </c>
      <c r="E36" s="6"/>
      <c r="F36" s="6">
        <v>700</v>
      </c>
      <c r="G36" s="6" t="e">
        <v>#N/A</v>
      </c>
      <c r="H36" s="6"/>
      <c r="I36" s="6" t="e">
        <v>#N/A</v>
      </c>
      <c r="J36" s="6" t="e">
        <v>#N/A</v>
      </c>
      <c r="K36" s="6" t="e">
        <v>#N/A</v>
      </c>
    </row>
    <row r="37" spans="1:11" x14ac:dyDescent="0.25">
      <c r="A37" t="s">
        <v>590</v>
      </c>
      <c r="B37" s="6">
        <v>2000</v>
      </c>
      <c r="C37" s="6">
        <v>2000</v>
      </c>
      <c r="D37" s="6">
        <v>1200</v>
      </c>
      <c r="E37" s="6">
        <v>800</v>
      </c>
      <c r="F37" s="6"/>
      <c r="G37" s="6">
        <v>1000</v>
      </c>
      <c r="H37" s="6"/>
      <c r="I37" s="6">
        <v>1000</v>
      </c>
      <c r="J37" s="6">
        <v>1000</v>
      </c>
      <c r="K37" s="6">
        <v>1</v>
      </c>
    </row>
    <row r="38" spans="1:11" x14ac:dyDescent="0.25">
      <c r="A38" t="s">
        <v>36</v>
      </c>
      <c r="B38" s="6">
        <v>242270</v>
      </c>
      <c r="C38" s="6">
        <v>173335</v>
      </c>
      <c r="D38" s="6">
        <v>147625</v>
      </c>
      <c r="E38" s="6">
        <v>25710</v>
      </c>
      <c r="F38" s="6">
        <v>25225</v>
      </c>
      <c r="G38" s="6" t="e">
        <v>#N/A</v>
      </c>
      <c r="H38" s="6">
        <v>43710</v>
      </c>
      <c r="I38" s="6" t="e">
        <v>#N/A</v>
      </c>
      <c r="J38" s="6" t="e">
        <v>#N/A</v>
      </c>
      <c r="K38" s="6" t="e">
        <v>#N/A</v>
      </c>
    </row>
  </sheetData>
  <conditionalFormatting pivot="1" sqref="I4:I37">
    <cfRule type="dataBar" priority="1">
      <dataBar>
        <cfvo type="min"/>
        <cfvo type="max"/>
        <color rgb="FF638EC6"/>
      </dataBar>
      <extLst>
        <ext xmlns:x14="http://schemas.microsoft.com/office/spreadsheetml/2009/9/main" uri="{B025F937-C7B1-47D3-B67F-A62EFF666E3E}">
          <x14:id>{E3C2DA19-30F8-4E90-93F6-467E48BD77AE}</x14:id>
        </ext>
      </extLst>
    </cfRule>
  </conditionalFormatting>
  <pageMargins left="0.25" right="0.25" top="0.75" bottom="0.75" header="0.3" footer="0.3"/>
  <pageSetup paperSize="9" scale="61" orientation="landscape" r:id="rId2"/>
  <drawing r:id="rId3"/>
  <extLst>
    <ext xmlns:x14="http://schemas.microsoft.com/office/spreadsheetml/2009/9/main" uri="{78C0D931-6437-407d-A8EE-F0AAD7539E65}">
      <x14:conditionalFormattings>
        <x14:conditionalFormatting xmlns:xm="http://schemas.microsoft.com/office/excel/2006/main" pivot="1">
          <x14:cfRule type="dataBar" id="{E3C2DA19-30F8-4E90-93F6-467E48BD77AE}">
            <x14:dataBar minLength="0" maxLength="100" gradient="0">
              <x14:cfvo type="autoMin"/>
              <x14:cfvo type="autoMax"/>
              <x14:negativeFillColor rgb="FFFF0000"/>
              <x14:axisColor rgb="FF000000"/>
            </x14:dataBar>
          </x14:cfRule>
          <xm:sqref>I4:I37</xm:sqref>
        </x14:conditionalFormatting>
        <x14:conditionalFormatting xmlns:xm="http://schemas.microsoft.com/office/excel/2006/main" pivot="1">
          <x14:cfRule type="iconSet" priority="2" id="{BAC3F043-D3B1-4D4C-972B-316BF3F052D3}">
            <x14:iconSet iconSet="3Symbols2" showValue="0" custom="1">
              <x14:cfvo type="percent">
                <xm:f>0</xm:f>
              </x14:cfvo>
              <x14:cfvo type="num">
                <xm:f>0</xm:f>
              </x14:cfvo>
              <x14:cfvo type="num">
                <xm:f>1</xm:f>
              </x14:cfvo>
              <x14:cfIcon iconSet="5Quarters" iconId="0"/>
              <x14:cfIcon iconSet="3Symbols2" iconId="2"/>
              <x14:cfIcon iconSet="3Symbols2" iconId="0"/>
            </x14:iconSet>
          </x14:cfRule>
          <xm:sqref>K4:K37</xm:sqref>
        </x14:conditionalFormatting>
      </x14:conditionalFormattings>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A1F9B-5CD1-4158-AF37-5A441797E12B}">
  <dimension ref="A1:AA2874"/>
  <sheetViews>
    <sheetView zoomScale="55" zoomScaleNormal="55" workbookViewId="0">
      <selection activeCell="H4" sqref="H4"/>
    </sheetView>
  </sheetViews>
  <sheetFormatPr defaultRowHeight="15" x14ac:dyDescent="0.25"/>
  <cols>
    <col min="1" max="1" width="29.42578125" bestFit="1" customWidth="1"/>
    <col min="2" max="2" width="27.7109375" style="6" bestFit="1" customWidth="1"/>
    <col min="3" max="3" width="20.7109375" style="6" bestFit="1" customWidth="1"/>
    <col min="4" max="4" width="14.42578125" style="6" bestFit="1" customWidth="1"/>
    <col min="5" max="5" width="18.5703125" style="6" bestFit="1" customWidth="1"/>
    <col min="6" max="6" width="18.42578125" style="6" bestFit="1" customWidth="1"/>
    <col min="7" max="7" width="9.28515625" style="6" bestFit="1" customWidth="1"/>
    <col min="8" max="8" width="18.5703125" style="6" bestFit="1" customWidth="1"/>
    <col min="9" max="9" width="9.28515625" style="6" bestFit="1" customWidth="1"/>
    <col min="10" max="10" width="18.140625" style="6" bestFit="1" customWidth="1"/>
    <col min="11" max="11" width="18.28515625" style="6" bestFit="1" customWidth="1"/>
    <col min="12" max="12" width="13.7109375" style="6" bestFit="1" customWidth="1"/>
    <col min="13" max="13" width="9.28515625" style="6" bestFit="1" customWidth="1"/>
    <col min="14" max="14" width="13.7109375" bestFit="1" customWidth="1"/>
    <col min="15" max="15" width="9.28515625" bestFit="1" customWidth="1"/>
    <col min="16" max="16" width="13.42578125" bestFit="1" customWidth="1"/>
    <col min="17" max="17" width="9.28515625" bestFit="1" customWidth="1"/>
    <col min="18" max="18" width="13.140625" bestFit="1" customWidth="1"/>
    <col min="19" max="19" width="9.28515625" bestFit="1" customWidth="1"/>
    <col min="20" max="20" width="13.7109375" bestFit="1" customWidth="1"/>
    <col min="21" max="21" width="9.28515625" bestFit="1" customWidth="1"/>
    <col min="22" max="22" width="13.7109375" bestFit="1" customWidth="1"/>
    <col min="23" max="23" width="9.28515625" bestFit="1" customWidth="1"/>
    <col min="24" max="24" width="13.42578125" bestFit="1" customWidth="1"/>
    <col min="25" max="25" width="9.28515625" bestFit="1" customWidth="1"/>
    <col min="26" max="27" width="18.28515625" bestFit="1" customWidth="1"/>
    <col min="28" max="28" width="9.42578125" bestFit="1" customWidth="1"/>
    <col min="29" max="29" width="3" bestFit="1" customWidth="1"/>
    <col min="30" max="30" width="4" bestFit="1" customWidth="1"/>
    <col min="31" max="31" width="11.28515625" bestFit="1" customWidth="1"/>
  </cols>
  <sheetData>
    <row r="1" spans="1:27" x14ac:dyDescent="0.25">
      <c r="A1" s="31" t="s">
        <v>76</v>
      </c>
      <c r="B1" s="6" t="s" vm="1">
        <v>79</v>
      </c>
    </row>
    <row r="3" spans="1:27" x14ac:dyDescent="0.25">
      <c r="A3" s="31" t="s">
        <v>80</v>
      </c>
      <c r="B3" s="30" t="s">
        <v>67</v>
      </c>
      <c r="G3"/>
      <c r="H3"/>
      <c r="I3"/>
      <c r="J3"/>
      <c r="K3"/>
      <c r="L3"/>
      <c r="M3"/>
    </row>
    <row r="4" spans="1:27" s="6" customFormat="1" ht="36" x14ac:dyDescent="0.25">
      <c r="A4" s="31" t="s">
        <v>35</v>
      </c>
      <c r="B4" s="71" t="s">
        <v>4</v>
      </c>
      <c r="C4" s="72" t="s">
        <v>30</v>
      </c>
      <c r="D4" s="73" t="s">
        <v>64</v>
      </c>
      <c r="E4" s="75" t="s">
        <v>73</v>
      </c>
      <c r="F4" s="74" t="s">
        <v>36</v>
      </c>
      <c r="G4"/>
      <c r="H4"/>
      <c r="I4"/>
      <c r="J4"/>
      <c r="K4"/>
      <c r="L4"/>
      <c r="M4"/>
      <c r="N4"/>
      <c r="O4"/>
      <c r="P4"/>
      <c r="Q4"/>
      <c r="R4"/>
      <c r="S4"/>
      <c r="T4"/>
      <c r="U4"/>
      <c r="V4"/>
      <c r="W4"/>
      <c r="X4"/>
      <c r="Y4"/>
      <c r="Z4"/>
      <c r="AA4"/>
    </row>
    <row r="5" spans="1:27" s="6" customFormat="1" x14ac:dyDescent="0.25">
      <c r="A5" s="32" t="s">
        <v>12</v>
      </c>
      <c r="B5" s="6">
        <v>27</v>
      </c>
      <c r="C5" s="6">
        <v>49</v>
      </c>
      <c r="F5">
        <v>76</v>
      </c>
      <c r="G5"/>
      <c r="H5"/>
      <c r="I5"/>
      <c r="J5"/>
      <c r="K5"/>
      <c r="L5"/>
      <c r="M5"/>
      <c r="N5"/>
      <c r="O5"/>
      <c r="P5"/>
      <c r="Q5"/>
      <c r="R5"/>
      <c r="S5"/>
      <c r="T5"/>
      <c r="U5"/>
      <c r="V5"/>
      <c r="W5"/>
      <c r="X5"/>
      <c r="Y5"/>
      <c r="Z5"/>
      <c r="AA5"/>
    </row>
    <row r="6" spans="1:27" x14ac:dyDescent="0.25">
      <c r="A6" s="38">
        <v>45662</v>
      </c>
      <c r="B6" s="6">
        <v>4</v>
      </c>
      <c r="C6" s="6">
        <v>6</v>
      </c>
      <c r="F6">
        <v>10</v>
      </c>
      <c r="G6"/>
      <c r="H6"/>
      <c r="I6"/>
      <c r="J6"/>
      <c r="K6"/>
      <c r="L6"/>
      <c r="M6"/>
    </row>
    <row r="7" spans="1:27" x14ac:dyDescent="0.25">
      <c r="A7" s="38">
        <v>45664</v>
      </c>
      <c r="B7" s="6">
        <v>3</v>
      </c>
      <c r="C7" s="6">
        <v>3</v>
      </c>
      <c r="F7">
        <v>6</v>
      </c>
      <c r="G7"/>
      <c r="H7"/>
      <c r="I7"/>
      <c r="J7"/>
      <c r="K7"/>
      <c r="L7"/>
      <c r="M7"/>
    </row>
    <row r="8" spans="1:27" x14ac:dyDescent="0.25">
      <c r="A8" s="38">
        <v>45668</v>
      </c>
      <c r="B8" s="6">
        <v>2</v>
      </c>
      <c r="C8" s="6">
        <v>2</v>
      </c>
      <c r="F8">
        <v>4</v>
      </c>
      <c r="G8"/>
      <c r="H8"/>
      <c r="I8"/>
      <c r="J8"/>
      <c r="K8"/>
      <c r="L8"/>
      <c r="M8"/>
    </row>
    <row r="9" spans="1:27" x14ac:dyDescent="0.25">
      <c r="A9" s="38">
        <v>45671</v>
      </c>
      <c r="B9" s="6">
        <v>3</v>
      </c>
      <c r="C9" s="6">
        <v>6</v>
      </c>
      <c r="F9">
        <v>9</v>
      </c>
      <c r="G9"/>
      <c r="H9"/>
      <c r="I9"/>
      <c r="J9"/>
      <c r="K9"/>
      <c r="L9"/>
      <c r="M9"/>
    </row>
    <row r="10" spans="1:27" x14ac:dyDescent="0.25">
      <c r="A10" s="38">
        <v>45672</v>
      </c>
      <c r="C10" s="6">
        <v>2</v>
      </c>
      <c r="F10">
        <v>2</v>
      </c>
      <c r="G10"/>
      <c r="H10"/>
      <c r="I10"/>
      <c r="J10"/>
      <c r="K10"/>
      <c r="L10"/>
      <c r="M10"/>
    </row>
    <row r="11" spans="1:27" x14ac:dyDescent="0.25">
      <c r="A11" s="38">
        <v>45675</v>
      </c>
      <c r="C11" s="6">
        <v>5</v>
      </c>
      <c r="F11">
        <v>5</v>
      </c>
      <c r="G11"/>
      <c r="H11"/>
      <c r="I11"/>
      <c r="J11"/>
      <c r="K11"/>
      <c r="L11"/>
      <c r="M11"/>
    </row>
    <row r="12" spans="1:27" x14ac:dyDescent="0.25">
      <c r="A12" s="38">
        <v>45678</v>
      </c>
      <c r="B12" s="6">
        <v>4</v>
      </c>
      <c r="C12" s="6">
        <v>4</v>
      </c>
      <c r="F12">
        <v>8</v>
      </c>
      <c r="G12"/>
      <c r="H12"/>
      <c r="I12"/>
      <c r="J12"/>
      <c r="K12"/>
      <c r="L12"/>
      <c r="M12"/>
    </row>
    <row r="13" spans="1:27" x14ac:dyDescent="0.25">
      <c r="A13" s="38">
        <v>45679</v>
      </c>
      <c r="B13" s="6">
        <v>2</v>
      </c>
      <c r="C13" s="6">
        <v>1</v>
      </c>
      <c r="F13">
        <v>3</v>
      </c>
      <c r="G13"/>
      <c r="H13"/>
      <c r="I13"/>
      <c r="J13"/>
      <c r="K13"/>
      <c r="L13"/>
      <c r="M13"/>
    </row>
    <row r="14" spans="1:27" x14ac:dyDescent="0.25">
      <c r="A14" s="38">
        <v>45682</v>
      </c>
      <c r="C14" s="6">
        <v>1</v>
      </c>
      <c r="F14">
        <v>1</v>
      </c>
      <c r="G14"/>
      <c r="H14"/>
      <c r="I14"/>
      <c r="J14"/>
      <c r="K14"/>
      <c r="L14"/>
      <c r="M14"/>
    </row>
    <row r="15" spans="1:27" x14ac:dyDescent="0.25">
      <c r="A15" s="38">
        <v>45685</v>
      </c>
      <c r="B15" s="6">
        <v>5</v>
      </c>
      <c r="C15" s="6">
        <v>4</v>
      </c>
      <c r="F15">
        <v>9</v>
      </c>
      <c r="G15"/>
      <c r="H15"/>
      <c r="I15"/>
      <c r="J15"/>
      <c r="K15"/>
      <c r="L15"/>
      <c r="M15"/>
    </row>
    <row r="16" spans="1:27" x14ac:dyDescent="0.25">
      <c r="A16" s="38">
        <v>45689</v>
      </c>
      <c r="B16" s="6">
        <v>1</v>
      </c>
      <c r="C16" s="6">
        <v>5</v>
      </c>
      <c r="F16">
        <v>6</v>
      </c>
      <c r="G16"/>
      <c r="H16"/>
      <c r="I16"/>
      <c r="J16"/>
      <c r="K16"/>
      <c r="L16"/>
      <c r="M16"/>
    </row>
    <row r="17" spans="1:6" customFormat="1" x14ac:dyDescent="0.25">
      <c r="A17" s="38">
        <v>45692</v>
      </c>
      <c r="B17" s="6">
        <v>1</v>
      </c>
      <c r="C17" s="6">
        <v>6</v>
      </c>
      <c r="D17" s="6"/>
      <c r="E17" s="6"/>
      <c r="F17">
        <v>7</v>
      </c>
    </row>
    <row r="18" spans="1:6" customFormat="1" x14ac:dyDescent="0.25">
      <c r="A18" s="38">
        <v>45693</v>
      </c>
      <c r="B18" s="6">
        <v>1</v>
      </c>
      <c r="C18" s="6">
        <v>2</v>
      </c>
      <c r="D18" s="6"/>
      <c r="E18" s="6"/>
      <c r="F18">
        <v>3</v>
      </c>
    </row>
    <row r="19" spans="1:6" customFormat="1" x14ac:dyDescent="0.25">
      <c r="A19" s="38">
        <v>45696</v>
      </c>
      <c r="B19" s="6">
        <v>1</v>
      </c>
      <c r="C19" s="6">
        <v>2</v>
      </c>
      <c r="D19" s="6"/>
      <c r="E19" s="6"/>
      <c r="F19">
        <v>3</v>
      </c>
    </row>
    <row r="20" spans="1:6" customFormat="1" x14ac:dyDescent="0.25">
      <c r="A20" s="32"/>
      <c r="B20" s="6"/>
      <c r="C20" s="6"/>
      <c r="D20" s="6"/>
      <c r="E20" s="6"/>
    </row>
    <row r="21" spans="1:6" customFormat="1" x14ac:dyDescent="0.25">
      <c r="A21" s="32" t="s">
        <v>476</v>
      </c>
      <c r="B21" s="6">
        <v>1</v>
      </c>
      <c r="C21" s="6">
        <v>3</v>
      </c>
      <c r="D21" s="6"/>
      <c r="E21" s="6"/>
      <c r="F21">
        <v>4</v>
      </c>
    </row>
    <row r="22" spans="1:6" customFormat="1" x14ac:dyDescent="0.25">
      <c r="A22" s="38">
        <v>45682</v>
      </c>
      <c r="B22" s="6">
        <v>1</v>
      </c>
      <c r="C22" s="6">
        <v>3</v>
      </c>
      <c r="D22" s="6"/>
      <c r="E22" s="6"/>
      <c r="F22">
        <v>4</v>
      </c>
    </row>
    <row r="23" spans="1:6" customFormat="1" x14ac:dyDescent="0.25">
      <c r="A23" s="32"/>
      <c r="B23" s="6"/>
      <c r="C23" s="6"/>
      <c r="D23" s="6"/>
      <c r="E23" s="6"/>
    </row>
    <row r="24" spans="1:6" customFormat="1" x14ac:dyDescent="0.25">
      <c r="A24" s="32" t="s">
        <v>14</v>
      </c>
      <c r="B24" s="6">
        <v>1</v>
      </c>
      <c r="C24" s="6">
        <v>2</v>
      </c>
      <c r="D24" s="6"/>
      <c r="E24" s="6"/>
      <c r="F24">
        <v>3</v>
      </c>
    </row>
    <row r="25" spans="1:6" customFormat="1" x14ac:dyDescent="0.25">
      <c r="A25" s="38">
        <v>45664</v>
      </c>
      <c r="B25" s="6"/>
      <c r="C25" s="6">
        <v>1</v>
      </c>
      <c r="D25" s="6"/>
      <c r="E25" s="6"/>
      <c r="F25">
        <v>1</v>
      </c>
    </row>
    <row r="26" spans="1:6" customFormat="1" x14ac:dyDescent="0.25">
      <c r="A26" s="38">
        <v>45668</v>
      </c>
      <c r="B26" s="6"/>
      <c r="C26" s="6">
        <v>1</v>
      </c>
      <c r="D26" s="6"/>
      <c r="E26" s="6"/>
      <c r="F26">
        <v>1</v>
      </c>
    </row>
    <row r="27" spans="1:6" customFormat="1" x14ac:dyDescent="0.25">
      <c r="A27" s="38">
        <v>45689</v>
      </c>
      <c r="B27" s="6">
        <v>1</v>
      </c>
      <c r="C27" s="6"/>
      <c r="D27" s="6"/>
      <c r="E27" s="6"/>
      <c r="F27">
        <v>1</v>
      </c>
    </row>
    <row r="28" spans="1:6" customFormat="1" x14ac:dyDescent="0.25">
      <c r="A28" s="32"/>
      <c r="B28" s="6"/>
      <c r="C28" s="6"/>
      <c r="D28" s="6"/>
      <c r="E28" s="6"/>
    </row>
    <row r="29" spans="1:6" customFormat="1" x14ac:dyDescent="0.25">
      <c r="A29" s="32" t="s">
        <v>110</v>
      </c>
      <c r="B29" s="6">
        <v>7</v>
      </c>
      <c r="C29" s="6">
        <v>7</v>
      </c>
      <c r="D29" s="6"/>
      <c r="E29" s="6"/>
      <c r="F29">
        <v>14</v>
      </c>
    </row>
    <row r="30" spans="1:6" customFormat="1" x14ac:dyDescent="0.25">
      <c r="A30" s="38">
        <v>45658</v>
      </c>
      <c r="B30" s="6">
        <v>1</v>
      </c>
      <c r="C30" s="6"/>
      <c r="D30" s="6"/>
      <c r="E30" s="6"/>
      <c r="F30">
        <v>1</v>
      </c>
    </row>
    <row r="31" spans="1:6" customFormat="1" x14ac:dyDescent="0.25">
      <c r="A31" s="38">
        <v>45661</v>
      </c>
      <c r="B31" s="6">
        <v>1</v>
      </c>
      <c r="C31" s="6"/>
      <c r="D31" s="6"/>
      <c r="E31" s="6"/>
      <c r="F31">
        <v>1</v>
      </c>
    </row>
    <row r="32" spans="1:6" customFormat="1" x14ac:dyDescent="0.25">
      <c r="A32" s="38">
        <v>45662</v>
      </c>
      <c r="B32" s="6">
        <v>2</v>
      </c>
      <c r="C32" s="6"/>
      <c r="D32" s="6"/>
      <c r="E32" s="6"/>
      <c r="F32">
        <v>2</v>
      </c>
    </row>
    <row r="33" spans="1:6" customFormat="1" x14ac:dyDescent="0.25">
      <c r="A33" s="38">
        <v>45663</v>
      </c>
      <c r="B33" s="6">
        <v>1</v>
      </c>
      <c r="C33" s="6"/>
      <c r="D33" s="6"/>
      <c r="E33" s="6"/>
      <c r="F33">
        <v>1</v>
      </c>
    </row>
    <row r="34" spans="1:6" customFormat="1" x14ac:dyDescent="0.25">
      <c r="A34" s="38">
        <v>45669</v>
      </c>
      <c r="B34" s="6"/>
      <c r="C34" s="6">
        <v>1</v>
      </c>
      <c r="D34" s="6"/>
      <c r="E34" s="6"/>
      <c r="F34">
        <v>1</v>
      </c>
    </row>
    <row r="35" spans="1:6" customFormat="1" x14ac:dyDescent="0.25">
      <c r="A35" s="38">
        <v>45678</v>
      </c>
      <c r="B35" s="6">
        <v>1</v>
      </c>
      <c r="C35" s="6"/>
      <c r="D35" s="6"/>
      <c r="E35" s="6"/>
      <c r="F35">
        <v>1</v>
      </c>
    </row>
    <row r="36" spans="1:6" customFormat="1" x14ac:dyDescent="0.25">
      <c r="A36" s="38">
        <v>45679</v>
      </c>
      <c r="B36" s="6"/>
      <c r="C36" s="6">
        <v>1</v>
      </c>
      <c r="D36" s="6"/>
      <c r="E36" s="6"/>
      <c r="F36">
        <v>1</v>
      </c>
    </row>
    <row r="37" spans="1:6" customFormat="1" x14ac:dyDescent="0.25">
      <c r="A37" s="38">
        <v>45684</v>
      </c>
      <c r="B37" s="6"/>
      <c r="C37" s="6">
        <v>1</v>
      </c>
      <c r="D37" s="6"/>
      <c r="E37" s="6"/>
      <c r="F37">
        <v>1</v>
      </c>
    </row>
    <row r="38" spans="1:6" customFormat="1" x14ac:dyDescent="0.25">
      <c r="A38" s="38">
        <v>45686</v>
      </c>
      <c r="B38" s="6">
        <v>1</v>
      </c>
      <c r="C38" s="6"/>
      <c r="D38" s="6"/>
      <c r="E38" s="6"/>
      <c r="F38">
        <v>1</v>
      </c>
    </row>
    <row r="39" spans="1:6" customFormat="1" x14ac:dyDescent="0.25">
      <c r="A39" s="38">
        <v>45687</v>
      </c>
      <c r="B39" s="6"/>
      <c r="C39" s="6">
        <v>1</v>
      </c>
      <c r="D39" s="6"/>
      <c r="E39" s="6"/>
      <c r="F39">
        <v>1</v>
      </c>
    </row>
    <row r="40" spans="1:6" customFormat="1" x14ac:dyDescent="0.25">
      <c r="A40" s="38">
        <v>45692</v>
      </c>
      <c r="B40" s="6"/>
      <c r="C40" s="6">
        <v>1</v>
      </c>
      <c r="D40" s="6"/>
      <c r="E40" s="6"/>
      <c r="F40">
        <v>1</v>
      </c>
    </row>
    <row r="41" spans="1:6" customFormat="1" x14ac:dyDescent="0.25">
      <c r="A41" s="38">
        <v>45694</v>
      </c>
      <c r="B41" s="6"/>
      <c r="C41" s="6">
        <v>2</v>
      </c>
      <c r="D41" s="6"/>
      <c r="E41" s="6"/>
      <c r="F41">
        <v>2</v>
      </c>
    </row>
    <row r="42" spans="1:6" customFormat="1" x14ac:dyDescent="0.25">
      <c r="A42" s="32"/>
      <c r="B42" s="6"/>
      <c r="C42" s="6"/>
      <c r="D42" s="6"/>
      <c r="E42" s="6"/>
    </row>
    <row r="43" spans="1:6" customFormat="1" x14ac:dyDescent="0.25">
      <c r="A43" s="32" t="s">
        <v>117</v>
      </c>
      <c r="B43" s="6">
        <v>6</v>
      </c>
      <c r="C43" s="6">
        <v>12</v>
      </c>
      <c r="D43" s="6"/>
      <c r="E43" s="6"/>
      <c r="F43">
        <v>18</v>
      </c>
    </row>
    <row r="44" spans="1:6" customFormat="1" x14ac:dyDescent="0.25">
      <c r="A44" s="38">
        <v>45663</v>
      </c>
      <c r="B44" s="6"/>
      <c r="C44" s="6">
        <v>2</v>
      </c>
      <c r="D44" s="6"/>
      <c r="E44" s="6"/>
      <c r="F44">
        <v>2</v>
      </c>
    </row>
    <row r="45" spans="1:6" customFormat="1" x14ac:dyDescent="0.25">
      <c r="A45" s="38">
        <v>45665</v>
      </c>
      <c r="B45" s="6">
        <v>1</v>
      </c>
      <c r="C45" s="6"/>
      <c r="D45" s="6"/>
      <c r="E45" s="6"/>
      <c r="F45">
        <v>1</v>
      </c>
    </row>
    <row r="46" spans="1:6" customFormat="1" x14ac:dyDescent="0.25">
      <c r="A46" s="38">
        <v>45668</v>
      </c>
      <c r="B46" s="6"/>
      <c r="C46" s="6">
        <v>3</v>
      </c>
      <c r="D46" s="6"/>
      <c r="E46" s="6"/>
      <c r="F46">
        <v>3</v>
      </c>
    </row>
    <row r="47" spans="1:6" customFormat="1" x14ac:dyDescent="0.25">
      <c r="A47" s="38">
        <v>45672</v>
      </c>
      <c r="B47" s="6">
        <v>1</v>
      </c>
      <c r="C47" s="6"/>
      <c r="D47" s="6"/>
      <c r="E47" s="6"/>
      <c r="F47">
        <v>1</v>
      </c>
    </row>
    <row r="48" spans="1:6" customFormat="1" x14ac:dyDescent="0.25">
      <c r="A48" s="38">
        <v>45675</v>
      </c>
      <c r="B48" s="6"/>
      <c r="C48" s="6">
        <v>1</v>
      </c>
      <c r="D48" s="6"/>
      <c r="E48" s="6"/>
      <c r="F48">
        <v>1</v>
      </c>
    </row>
    <row r="49" spans="1:6" customFormat="1" x14ac:dyDescent="0.25">
      <c r="A49" s="38">
        <v>45682</v>
      </c>
      <c r="B49" s="6">
        <v>1</v>
      </c>
      <c r="C49" s="6"/>
      <c r="D49" s="6"/>
      <c r="E49" s="6"/>
      <c r="F49">
        <v>1</v>
      </c>
    </row>
    <row r="50" spans="1:6" customFormat="1" x14ac:dyDescent="0.25">
      <c r="A50" s="38">
        <v>45684</v>
      </c>
      <c r="B50" s="6">
        <v>1</v>
      </c>
      <c r="C50" s="6">
        <v>1</v>
      </c>
      <c r="D50" s="6"/>
      <c r="E50" s="6"/>
      <c r="F50">
        <v>2</v>
      </c>
    </row>
    <row r="51" spans="1:6" customFormat="1" x14ac:dyDescent="0.25">
      <c r="A51" s="38">
        <v>45689</v>
      </c>
      <c r="B51" s="6">
        <v>1</v>
      </c>
      <c r="C51" s="6">
        <v>2</v>
      </c>
      <c r="D51" s="6"/>
      <c r="E51" s="6"/>
      <c r="F51">
        <v>3</v>
      </c>
    </row>
    <row r="52" spans="1:6" customFormat="1" x14ac:dyDescent="0.25">
      <c r="A52" s="38">
        <v>45691</v>
      </c>
      <c r="B52" s="6">
        <v>1</v>
      </c>
      <c r="C52" s="6"/>
      <c r="D52" s="6"/>
      <c r="E52" s="6"/>
      <c r="F52">
        <v>1</v>
      </c>
    </row>
    <row r="53" spans="1:6" customFormat="1" x14ac:dyDescent="0.25">
      <c r="A53" s="38">
        <v>45693</v>
      </c>
      <c r="B53" s="6"/>
      <c r="C53" s="6">
        <v>1</v>
      </c>
      <c r="D53" s="6"/>
      <c r="E53" s="6"/>
      <c r="F53">
        <v>1</v>
      </c>
    </row>
    <row r="54" spans="1:6" customFormat="1" x14ac:dyDescent="0.25">
      <c r="A54" s="38">
        <v>45696</v>
      </c>
      <c r="B54" s="6"/>
      <c r="C54" s="6">
        <v>2</v>
      </c>
      <c r="D54" s="6"/>
      <c r="E54" s="6"/>
      <c r="F54">
        <v>2</v>
      </c>
    </row>
    <row r="55" spans="1:6" customFormat="1" x14ac:dyDescent="0.25">
      <c r="A55" s="32"/>
      <c r="B55" s="6"/>
      <c r="C55" s="6"/>
      <c r="D55" s="6"/>
      <c r="E55" s="6"/>
    </row>
    <row r="56" spans="1:6" customFormat="1" x14ac:dyDescent="0.25">
      <c r="A56" s="32" t="s">
        <v>133</v>
      </c>
      <c r="B56" s="6">
        <v>4</v>
      </c>
      <c r="C56" s="6">
        <v>3</v>
      </c>
      <c r="D56" s="6"/>
      <c r="E56" s="6"/>
      <c r="F56">
        <v>7</v>
      </c>
    </row>
    <row r="57" spans="1:6" customFormat="1" x14ac:dyDescent="0.25">
      <c r="A57" s="38">
        <v>45662</v>
      </c>
      <c r="B57" s="6">
        <v>1</v>
      </c>
      <c r="C57" s="6"/>
      <c r="D57" s="6"/>
      <c r="E57" s="6"/>
      <c r="F57">
        <v>1</v>
      </c>
    </row>
    <row r="58" spans="1:6" customFormat="1" x14ac:dyDescent="0.25">
      <c r="A58" s="38">
        <v>45664</v>
      </c>
      <c r="B58" s="6">
        <v>1</v>
      </c>
      <c r="C58" s="6"/>
      <c r="D58" s="6"/>
      <c r="E58" s="6"/>
      <c r="F58">
        <v>1</v>
      </c>
    </row>
    <row r="59" spans="1:6" customFormat="1" x14ac:dyDescent="0.25">
      <c r="A59" s="38">
        <v>45673</v>
      </c>
      <c r="B59" s="6">
        <v>1</v>
      </c>
      <c r="C59" s="6"/>
      <c r="D59" s="6"/>
      <c r="E59" s="6"/>
      <c r="F59">
        <v>1</v>
      </c>
    </row>
    <row r="60" spans="1:6" customFormat="1" x14ac:dyDescent="0.25">
      <c r="A60" s="38">
        <v>45676</v>
      </c>
      <c r="B60" s="6">
        <v>1</v>
      </c>
      <c r="C60" s="6">
        <v>1</v>
      </c>
      <c r="D60" s="6"/>
      <c r="E60" s="6"/>
      <c r="F60">
        <v>2</v>
      </c>
    </row>
    <row r="61" spans="1:6" customFormat="1" x14ac:dyDescent="0.25">
      <c r="A61" s="38">
        <v>45685</v>
      </c>
      <c r="B61" s="6"/>
      <c r="C61" s="6">
        <v>1</v>
      </c>
      <c r="D61" s="6"/>
      <c r="E61" s="6"/>
      <c r="F61">
        <v>1</v>
      </c>
    </row>
    <row r="62" spans="1:6" customFormat="1" x14ac:dyDescent="0.25">
      <c r="A62" s="38">
        <v>45690</v>
      </c>
      <c r="B62" s="6"/>
      <c r="C62" s="6">
        <v>1</v>
      </c>
      <c r="D62" s="6"/>
      <c r="E62" s="6"/>
      <c r="F62">
        <v>1</v>
      </c>
    </row>
    <row r="63" spans="1:6" customFormat="1" x14ac:dyDescent="0.25">
      <c r="A63" s="32"/>
      <c r="B63" s="6"/>
      <c r="C63" s="6"/>
      <c r="D63" s="6"/>
      <c r="E63" s="6"/>
    </row>
    <row r="64" spans="1:6" customFormat="1" x14ac:dyDescent="0.25">
      <c r="A64" s="32" t="s">
        <v>139</v>
      </c>
      <c r="B64" s="6">
        <v>2</v>
      </c>
      <c r="C64" s="6">
        <v>5</v>
      </c>
      <c r="D64" s="6"/>
      <c r="E64" s="6"/>
      <c r="F64">
        <v>7</v>
      </c>
    </row>
    <row r="65" spans="1:13" x14ac:dyDescent="0.25">
      <c r="A65" s="38">
        <v>45663</v>
      </c>
      <c r="B65" s="6">
        <v>1</v>
      </c>
      <c r="F65">
        <v>1</v>
      </c>
      <c r="G65"/>
      <c r="H65"/>
      <c r="I65"/>
      <c r="J65"/>
      <c r="K65"/>
      <c r="L65"/>
      <c r="M65"/>
    </row>
    <row r="66" spans="1:13" x14ac:dyDescent="0.25">
      <c r="A66" s="38">
        <v>45665</v>
      </c>
      <c r="C66" s="6">
        <v>1</v>
      </c>
      <c r="F66">
        <v>1</v>
      </c>
      <c r="G66"/>
      <c r="H66"/>
      <c r="I66"/>
      <c r="J66"/>
      <c r="K66"/>
    </row>
    <row r="67" spans="1:13" x14ac:dyDescent="0.25">
      <c r="A67" s="38">
        <v>45666</v>
      </c>
      <c r="C67" s="6">
        <v>1</v>
      </c>
      <c r="F67">
        <v>1</v>
      </c>
      <c r="G67"/>
      <c r="H67"/>
      <c r="I67"/>
      <c r="J67"/>
      <c r="K67"/>
    </row>
    <row r="68" spans="1:13" x14ac:dyDescent="0.25">
      <c r="A68" s="38">
        <v>45672</v>
      </c>
      <c r="B68" s="6">
        <v>1</v>
      </c>
      <c r="C68" s="6">
        <v>1</v>
      </c>
      <c r="F68">
        <v>2</v>
      </c>
      <c r="G68"/>
      <c r="H68"/>
      <c r="I68"/>
      <c r="J68"/>
      <c r="K68"/>
    </row>
    <row r="69" spans="1:13" x14ac:dyDescent="0.25">
      <c r="A69" s="38">
        <v>45675</v>
      </c>
      <c r="C69" s="6">
        <v>1</v>
      </c>
      <c r="F69">
        <v>1</v>
      </c>
      <c r="G69"/>
      <c r="H69"/>
      <c r="I69"/>
      <c r="J69"/>
      <c r="K69"/>
    </row>
    <row r="70" spans="1:13" x14ac:dyDescent="0.25">
      <c r="A70" s="38">
        <v>45679</v>
      </c>
      <c r="C70" s="6">
        <v>1</v>
      </c>
      <c r="F70">
        <v>1</v>
      </c>
      <c r="G70"/>
      <c r="H70"/>
      <c r="I70"/>
      <c r="J70"/>
      <c r="K70"/>
    </row>
    <row r="71" spans="1:13" x14ac:dyDescent="0.25">
      <c r="A71" s="32"/>
      <c r="F71"/>
      <c r="G71"/>
      <c r="H71"/>
      <c r="I71"/>
      <c r="J71"/>
      <c r="K71"/>
    </row>
    <row r="72" spans="1:13" x14ac:dyDescent="0.25">
      <c r="A72" s="32" t="s">
        <v>17</v>
      </c>
      <c r="B72" s="6">
        <v>38</v>
      </c>
      <c r="C72" s="6">
        <v>59</v>
      </c>
      <c r="D72" s="6">
        <v>11</v>
      </c>
      <c r="F72">
        <v>108</v>
      </c>
      <c r="G72"/>
      <c r="H72"/>
      <c r="I72"/>
      <c r="J72"/>
      <c r="K72"/>
    </row>
    <row r="73" spans="1:13" x14ac:dyDescent="0.25">
      <c r="A73" s="38">
        <v>45658</v>
      </c>
      <c r="B73" s="6">
        <v>2</v>
      </c>
      <c r="C73" s="6">
        <v>1</v>
      </c>
      <c r="F73">
        <v>3</v>
      </c>
      <c r="G73"/>
      <c r="H73"/>
      <c r="I73"/>
      <c r="J73"/>
      <c r="K73"/>
    </row>
    <row r="74" spans="1:13" x14ac:dyDescent="0.25">
      <c r="A74" s="38">
        <v>45659</v>
      </c>
      <c r="B74" s="6">
        <v>3</v>
      </c>
      <c r="C74" s="6">
        <v>4</v>
      </c>
      <c r="F74">
        <v>7</v>
      </c>
      <c r="G74"/>
      <c r="H74"/>
      <c r="I74"/>
      <c r="J74"/>
      <c r="K74"/>
    </row>
    <row r="75" spans="1:13" x14ac:dyDescent="0.25">
      <c r="A75" s="38">
        <v>45661</v>
      </c>
      <c r="B75" s="6">
        <v>1</v>
      </c>
      <c r="C75" s="6">
        <v>1</v>
      </c>
      <c r="F75">
        <v>2</v>
      </c>
      <c r="G75"/>
      <c r="H75"/>
      <c r="I75"/>
      <c r="J75"/>
      <c r="K75"/>
    </row>
    <row r="76" spans="1:13" x14ac:dyDescent="0.25">
      <c r="A76" s="38">
        <v>45663</v>
      </c>
      <c r="B76" s="6">
        <v>2</v>
      </c>
      <c r="C76" s="6">
        <v>2</v>
      </c>
      <c r="F76">
        <v>4</v>
      </c>
      <c r="G76"/>
      <c r="H76"/>
      <c r="I76"/>
      <c r="J76"/>
      <c r="K76"/>
    </row>
    <row r="77" spans="1:13" x14ac:dyDescent="0.25">
      <c r="A77" s="38">
        <v>45664</v>
      </c>
      <c r="B77" s="6">
        <v>1</v>
      </c>
      <c r="C77" s="6">
        <v>3</v>
      </c>
      <c r="D77" s="6">
        <v>2</v>
      </c>
      <c r="F77">
        <v>6</v>
      </c>
      <c r="G77"/>
      <c r="H77"/>
      <c r="I77"/>
      <c r="J77"/>
      <c r="K77"/>
    </row>
    <row r="78" spans="1:13" x14ac:dyDescent="0.25">
      <c r="A78" s="38">
        <v>45665</v>
      </c>
      <c r="B78" s="6">
        <v>2</v>
      </c>
      <c r="C78" s="6">
        <v>1</v>
      </c>
      <c r="F78">
        <v>3</v>
      </c>
      <c r="G78"/>
      <c r="H78"/>
      <c r="I78"/>
      <c r="J78"/>
      <c r="K78"/>
    </row>
    <row r="79" spans="1:13" x14ac:dyDescent="0.25">
      <c r="A79" s="38">
        <v>45666</v>
      </c>
      <c r="B79" s="6">
        <v>1</v>
      </c>
      <c r="C79" s="6">
        <v>3</v>
      </c>
      <c r="F79">
        <v>4</v>
      </c>
      <c r="G79"/>
      <c r="H79"/>
      <c r="I79"/>
      <c r="J79"/>
      <c r="K79"/>
    </row>
    <row r="80" spans="1:13" x14ac:dyDescent="0.25">
      <c r="A80" s="38">
        <v>45668</v>
      </c>
      <c r="B80" s="6">
        <v>1</v>
      </c>
      <c r="C80" s="6">
        <v>1</v>
      </c>
      <c r="F80">
        <v>2</v>
      </c>
      <c r="G80"/>
      <c r="H80"/>
      <c r="I80"/>
      <c r="J80"/>
      <c r="K80"/>
    </row>
    <row r="81" spans="1:11" x14ac:dyDescent="0.25">
      <c r="A81" s="38">
        <v>45669</v>
      </c>
      <c r="C81" s="6">
        <v>3</v>
      </c>
      <c r="F81">
        <v>3</v>
      </c>
      <c r="G81"/>
      <c r="H81"/>
      <c r="I81"/>
      <c r="J81"/>
      <c r="K81"/>
    </row>
    <row r="82" spans="1:11" x14ac:dyDescent="0.25">
      <c r="A82" s="38">
        <v>45670</v>
      </c>
      <c r="C82" s="6">
        <v>2</v>
      </c>
      <c r="F82">
        <v>2</v>
      </c>
      <c r="G82"/>
      <c r="H82"/>
      <c r="I82"/>
      <c r="J82"/>
      <c r="K82"/>
    </row>
    <row r="83" spans="1:11" x14ac:dyDescent="0.25">
      <c r="A83" s="38">
        <v>45671</v>
      </c>
      <c r="B83" s="6">
        <v>2</v>
      </c>
      <c r="C83" s="6">
        <v>3</v>
      </c>
      <c r="F83">
        <v>5</v>
      </c>
      <c r="G83"/>
      <c r="H83"/>
      <c r="I83"/>
      <c r="J83"/>
      <c r="K83"/>
    </row>
    <row r="84" spans="1:11" x14ac:dyDescent="0.25">
      <c r="A84" s="38">
        <v>45672</v>
      </c>
      <c r="C84" s="6">
        <v>2</v>
      </c>
      <c r="F84">
        <v>2</v>
      </c>
      <c r="G84"/>
      <c r="H84"/>
      <c r="I84"/>
      <c r="J84"/>
      <c r="K84"/>
    </row>
    <row r="85" spans="1:11" x14ac:dyDescent="0.25">
      <c r="A85" s="38">
        <v>45673</v>
      </c>
      <c r="B85" s="6">
        <v>3</v>
      </c>
      <c r="C85" s="6">
        <v>1</v>
      </c>
      <c r="F85">
        <v>4</v>
      </c>
      <c r="G85"/>
      <c r="H85"/>
      <c r="I85"/>
      <c r="J85"/>
      <c r="K85"/>
    </row>
    <row r="86" spans="1:11" x14ac:dyDescent="0.25">
      <c r="A86" s="38">
        <v>45675</v>
      </c>
      <c r="B86" s="6">
        <v>1</v>
      </c>
      <c r="C86" s="6">
        <v>1</v>
      </c>
      <c r="F86">
        <v>2</v>
      </c>
      <c r="G86"/>
      <c r="H86"/>
      <c r="I86"/>
      <c r="J86"/>
      <c r="K86"/>
    </row>
    <row r="87" spans="1:11" x14ac:dyDescent="0.25">
      <c r="A87" s="38">
        <v>45676</v>
      </c>
      <c r="B87" s="6">
        <v>3</v>
      </c>
      <c r="C87" s="6">
        <v>2</v>
      </c>
      <c r="F87">
        <v>5</v>
      </c>
      <c r="G87"/>
      <c r="H87"/>
      <c r="I87"/>
      <c r="J87"/>
      <c r="K87"/>
    </row>
    <row r="88" spans="1:11" x14ac:dyDescent="0.25">
      <c r="A88" s="38">
        <v>45677</v>
      </c>
      <c r="B88" s="6">
        <v>1</v>
      </c>
      <c r="C88" s="6">
        <v>1</v>
      </c>
      <c r="F88">
        <v>2</v>
      </c>
      <c r="G88"/>
      <c r="H88"/>
      <c r="I88"/>
      <c r="J88"/>
      <c r="K88"/>
    </row>
    <row r="89" spans="1:11" x14ac:dyDescent="0.25">
      <c r="A89" s="38">
        <v>45678</v>
      </c>
      <c r="C89" s="6">
        <v>2</v>
      </c>
      <c r="D89" s="6">
        <v>1</v>
      </c>
      <c r="F89">
        <v>3</v>
      </c>
      <c r="G89"/>
      <c r="H89"/>
      <c r="I89"/>
      <c r="J89"/>
      <c r="K89"/>
    </row>
    <row r="90" spans="1:11" x14ac:dyDescent="0.25">
      <c r="A90" s="38">
        <v>45679</v>
      </c>
      <c r="B90" s="6">
        <v>1</v>
      </c>
      <c r="C90" s="6">
        <v>1</v>
      </c>
      <c r="F90">
        <v>2</v>
      </c>
      <c r="G90"/>
      <c r="H90"/>
      <c r="I90"/>
      <c r="J90"/>
      <c r="K90"/>
    </row>
    <row r="91" spans="1:11" x14ac:dyDescent="0.25">
      <c r="A91" s="38">
        <v>45680</v>
      </c>
      <c r="B91" s="6">
        <v>1</v>
      </c>
      <c r="C91" s="6">
        <v>2</v>
      </c>
      <c r="D91" s="6">
        <v>1</v>
      </c>
      <c r="F91">
        <v>4</v>
      </c>
      <c r="G91"/>
      <c r="H91"/>
      <c r="I91"/>
      <c r="J91"/>
      <c r="K91"/>
    </row>
    <row r="92" spans="1:11" x14ac:dyDescent="0.25">
      <c r="A92" s="38">
        <v>45682</v>
      </c>
      <c r="B92" s="6">
        <v>2</v>
      </c>
      <c r="C92" s="6">
        <v>2</v>
      </c>
      <c r="D92" s="6">
        <v>1</v>
      </c>
      <c r="F92">
        <v>5</v>
      </c>
      <c r="G92"/>
      <c r="H92"/>
      <c r="I92"/>
      <c r="J92"/>
      <c r="K92"/>
    </row>
    <row r="93" spans="1:11" x14ac:dyDescent="0.25">
      <c r="A93" s="38">
        <v>45683</v>
      </c>
      <c r="B93" s="6">
        <v>2</v>
      </c>
      <c r="F93">
        <v>2</v>
      </c>
      <c r="G93"/>
      <c r="H93"/>
      <c r="I93"/>
      <c r="J93"/>
      <c r="K93"/>
    </row>
    <row r="94" spans="1:11" x14ac:dyDescent="0.25">
      <c r="A94" s="38">
        <v>45684</v>
      </c>
      <c r="B94" s="6">
        <v>1</v>
      </c>
      <c r="C94" s="6">
        <v>2</v>
      </c>
      <c r="F94">
        <v>3</v>
      </c>
      <c r="G94"/>
      <c r="H94"/>
      <c r="I94"/>
      <c r="J94"/>
      <c r="K94"/>
    </row>
    <row r="95" spans="1:11" x14ac:dyDescent="0.25">
      <c r="A95" s="38">
        <v>45686</v>
      </c>
      <c r="C95" s="6">
        <v>1</v>
      </c>
      <c r="D95" s="6">
        <v>1</v>
      </c>
      <c r="F95">
        <v>2</v>
      </c>
      <c r="G95"/>
      <c r="H95"/>
      <c r="I95"/>
      <c r="J95"/>
      <c r="K95"/>
    </row>
    <row r="96" spans="1:11" x14ac:dyDescent="0.25">
      <c r="A96" s="38">
        <v>45689</v>
      </c>
      <c r="C96" s="6">
        <v>3</v>
      </c>
      <c r="D96" s="6">
        <v>1</v>
      </c>
      <c r="F96">
        <v>4</v>
      </c>
      <c r="G96"/>
      <c r="H96"/>
      <c r="I96"/>
      <c r="J96"/>
      <c r="K96"/>
    </row>
    <row r="97" spans="1:11" x14ac:dyDescent="0.25">
      <c r="A97" s="38">
        <v>45690</v>
      </c>
      <c r="B97" s="6">
        <v>2</v>
      </c>
      <c r="C97" s="6">
        <v>4</v>
      </c>
      <c r="D97" s="6">
        <v>1</v>
      </c>
      <c r="F97">
        <v>7</v>
      </c>
      <c r="G97"/>
      <c r="H97"/>
      <c r="I97"/>
      <c r="J97"/>
      <c r="K97"/>
    </row>
    <row r="98" spans="1:11" x14ac:dyDescent="0.25">
      <c r="A98" s="38">
        <v>45691</v>
      </c>
      <c r="B98" s="6">
        <v>1</v>
      </c>
      <c r="C98" s="6">
        <v>4</v>
      </c>
      <c r="F98">
        <v>5</v>
      </c>
      <c r="G98"/>
      <c r="H98"/>
      <c r="I98"/>
      <c r="J98"/>
      <c r="K98"/>
    </row>
    <row r="99" spans="1:11" x14ac:dyDescent="0.25">
      <c r="A99" s="38">
        <v>45693</v>
      </c>
      <c r="B99" s="6">
        <v>1</v>
      </c>
      <c r="C99" s="6">
        <v>3</v>
      </c>
      <c r="D99" s="6">
        <v>2</v>
      </c>
      <c r="F99">
        <v>6</v>
      </c>
      <c r="G99"/>
      <c r="H99"/>
      <c r="I99"/>
      <c r="J99"/>
      <c r="K99"/>
    </row>
    <row r="100" spans="1:11" x14ac:dyDescent="0.25">
      <c r="A100" s="38">
        <v>45694</v>
      </c>
      <c r="C100" s="6">
        <v>1</v>
      </c>
      <c r="F100">
        <v>1</v>
      </c>
      <c r="G100"/>
      <c r="H100"/>
      <c r="I100"/>
      <c r="J100"/>
      <c r="K100"/>
    </row>
    <row r="101" spans="1:11" x14ac:dyDescent="0.25">
      <c r="A101" s="38">
        <v>45696</v>
      </c>
      <c r="B101" s="6">
        <v>3</v>
      </c>
      <c r="C101" s="6">
        <v>2</v>
      </c>
      <c r="D101" s="6">
        <v>1</v>
      </c>
      <c r="F101">
        <v>6</v>
      </c>
      <c r="G101"/>
      <c r="H101"/>
      <c r="I101"/>
      <c r="J101"/>
      <c r="K101"/>
    </row>
    <row r="102" spans="1:11" x14ac:dyDescent="0.25">
      <c r="A102" s="38">
        <v>45697</v>
      </c>
      <c r="B102" s="6">
        <v>1</v>
      </c>
      <c r="C102" s="6">
        <v>1</v>
      </c>
      <c r="F102">
        <v>2</v>
      </c>
      <c r="G102"/>
      <c r="H102"/>
      <c r="I102"/>
      <c r="J102"/>
      <c r="K102"/>
    </row>
    <row r="103" spans="1:11" x14ac:dyDescent="0.25">
      <c r="A103" s="32"/>
      <c r="F103"/>
      <c r="G103"/>
      <c r="H103"/>
      <c r="I103"/>
      <c r="J103"/>
      <c r="K103"/>
    </row>
    <row r="104" spans="1:11" x14ac:dyDescent="0.25">
      <c r="A104" s="32" t="s">
        <v>134</v>
      </c>
      <c r="B104" s="6">
        <v>3</v>
      </c>
      <c r="C104" s="6">
        <v>13</v>
      </c>
      <c r="F104">
        <v>16</v>
      </c>
      <c r="G104"/>
      <c r="H104"/>
      <c r="I104"/>
      <c r="J104"/>
      <c r="K104"/>
    </row>
    <row r="105" spans="1:11" x14ac:dyDescent="0.25">
      <c r="A105" s="38">
        <v>45659</v>
      </c>
      <c r="C105" s="6">
        <v>4</v>
      </c>
      <c r="F105">
        <v>4</v>
      </c>
      <c r="G105"/>
      <c r="H105"/>
      <c r="I105"/>
      <c r="J105"/>
      <c r="K105"/>
    </row>
    <row r="106" spans="1:11" x14ac:dyDescent="0.25">
      <c r="A106" s="38">
        <v>45665</v>
      </c>
      <c r="B106" s="6">
        <v>1</v>
      </c>
      <c r="C106" s="6">
        <v>1</v>
      </c>
      <c r="F106">
        <v>2</v>
      </c>
      <c r="G106"/>
      <c r="H106"/>
      <c r="I106"/>
      <c r="J106"/>
      <c r="K106"/>
    </row>
    <row r="107" spans="1:11" x14ac:dyDescent="0.25">
      <c r="A107" s="38">
        <v>45666</v>
      </c>
      <c r="C107" s="6">
        <v>1</v>
      </c>
      <c r="F107">
        <v>1</v>
      </c>
      <c r="G107"/>
      <c r="H107"/>
      <c r="I107"/>
      <c r="J107"/>
      <c r="K107"/>
    </row>
    <row r="108" spans="1:11" x14ac:dyDescent="0.25">
      <c r="A108" s="38">
        <v>45673</v>
      </c>
      <c r="B108" s="6">
        <v>1</v>
      </c>
      <c r="F108">
        <v>1</v>
      </c>
      <c r="G108"/>
      <c r="H108"/>
      <c r="I108"/>
      <c r="J108"/>
      <c r="K108"/>
    </row>
    <row r="109" spans="1:11" x14ac:dyDescent="0.25">
      <c r="A109" s="38">
        <v>45676</v>
      </c>
      <c r="C109" s="6">
        <v>1</v>
      </c>
      <c r="F109">
        <v>1</v>
      </c>
      <c r="G109"/>
      <c r="H109"/>
      <c r="I109"/>
      <c r="J109"/>
      <c r="K109"/>
    </row>
    <row r="110" spans="1:11" x14ac:dyDescent="0.25">
      <c r="A110" s="38">
        <v>45679</v>
      </c>
      <c r="C110" s="6">
        <v>1</v>
      </c>
      <c r="F110">
        <v>1</v>
      </c>
      <c r="G110"/>
      <c r="H110"/>
      <c r="I110"/>
      <c r="J110"/>
      <c r="K110"/>
    </row>
    <row r="111" spans="1:11" x14ac:dyDescent="0.25">
      <c r="A111" s="38">
        <v>45686</v>
      </c>
      <c r="C111" s="6">
        <v>2</v>
      </c>
      <c r="F111">
        <v>2</v>
      </c>
      <c r="G111"/>
      <c r="H111"/>
      <c r="I111"/>
      <c r="J111"/>
      <c r="K111"/>
    </row>
    <row r="112" spans="1:11" x14ac:dyDescent="0.25">
      <c r="A112" s="38">
        <v>45687</v>
      </c>
      <c r="C112" s="6">
        <v>1</v>
      </c>
      <c r="F112">
        <v>1</v>
      </c>
      <c r="G112"/>
      <c r="H112"/>
      <c r="I112"/>
      <c r="J112"/>
      <c r="K112"/>
    </row>
    <row r="113" spans="1:11" x14ac:dyDescent="0.25">
      <c r="A113" s="38">
        <v>45690</v>
      </c>
      <c r="C113" s="6">
        <v>1</v>
      </c>
      <c r="F113">
        <v>1</v>
      </c>
      <c r="G113"/>
      <c r="H113"/>
      <c r="I113"/>
      <c r="J113"/>
      <c r="K113"/>
    </row>
    <row r="114" spans="1:11" x14ac:dyDescent="0.25">
      <c r="A114" s="38">
        <v>45693</v>
      </c>
      <c r="C114" s="6">
        <v>1</v>
      </c>
      <c r="F114">
        <v>1</v>
      </c>
      <c r="G114"/>
      <c r="H114"/>
      <c r="I114"/>
      <c r="J114"/>
      <c r="K114"/>
    </row>
    <row r="115" spans="1:11" x14ac:dyDescent="0.25">
      <c r="A115" s="38">
        <v>45694</v>
      </c>
      <c r="B115" s="6">
        <v>1</v>
      </c>
      <c r="F115">
        <v>1</v>
      </c>
      <c r="G115"/>
      <c r="H115"/>
      <c r="I115"/>
      <c r="J115"/>
      <c r="K115"/>
    </row>
    <row r="116" spans="1:11" x14ac:dyDescent="0.25">
      <c r="A116" s="32"/>
      <c r="F116"/>
      <c r="G116"/>
      <c r="H116"/>
      <c r="I116"/>
      <c r="J116"/>
      <c r="K116"/>
    </row>
    <row r="117" spans="1:11" x14ac:dyDescent="0.25">
      <c r="A117" s="32" t="s">
        <v>18</v>
      </c>
      <c r="B117" s="6">
        <v>6</v>
      </c>
      <c r="C117" s="6">
        <v>5</v>
      </c>
      <c r="F117">
        <v>11</v>
      </c>
      <c r="G117"/>
      <c r="H117"/>
      <c r="I117"/>
      <c r="J117"/>
      <c r="K117"/>
    </row>
    <row r="118" spans="1:11" x14ac:dyDescent="0.25">
      <c r="A118" s="38">
        <v>45661</v>
      </c>
      <c r="B118" s="6">
        <v>1</v>
      </c>
      <c r="C118" s="6">
        <v>1</v>
      </c>
      <c r="F118">
        <v>2</v>
      </c>
      <c r="G118"/>
      <c r="H118"/>
      <c r="I118"/>
      <c r="J118"/>
      <c r="K118"/>
    </row>
    <row r="119" spans="1:11" x14ac:dyDescent="0.25">
      <c r="A119" s="38">
        <v>45664</v>
      </c>
      <c r="C119" s="6">
        <v>1</v>
      </c>
      <c r="F119">
        <v>1</v>
      </c>
      <c r="G119"/>
      <c r="H119"/>
      <c r="I119"/>
      <c r="J119"/>
      <c r="K119"/>
    </row>
    <row r="120" spans="1:11" x14ac:dyDescent="0.25">
      <c r="A120" s="38">
        <v>45668</v>
      </c>
      <c r="B120" s="6">
        <v>1</v>
      </c>
      <c r="F120">
        <v>1</v>
      </c>
      <c r="G120"/>
      <c r="H120"/>
      <c r="I120"/>
      <c r="J120"/>
      <c r="K120"/>
    </row>
    <row r="121" spans="1:11" x14ac:dyDescent="0.25">
      <c r="A121" s="38">
        <v>45672</v>
      </c>
      <c r="C121" s="6">
        <v>1</v>
      </c>
      <c r="F121">
        <v>1</v>
      </c>
      <c r="G121"/>
      <c r="H121"/>
      <c r="I121"/>
      <c r="J121"/>
      <c r="K121"/>
    </row>
    <row r="122" spans="1:11" x14ac:dyDescent="0.25">
      <c r="A122" s="38">
        <v>45678</v>
      </c>
      <c r="B122" s="6">
        <v>2</v>
      </c>
      <c r="F122">
        <v>2</v>
      </c>
      <c r="G122"/>
      <c r="H122"/>
      <c r="I122"/>
      <c r="J122"/>
      <c r="K122"/>
    </row>
    <row r="123" spans="1:11" x14ac:dyDescent="0.25">
      <c r="A123" s="38">
        <v>45679</v>
      </c>
      <c r="C123" s="6">
        <v>2</v>
      </c>
      <c r="F123">
        <v>2</v>
      </c>
      <c r="G123"/>
      <c r="H123"/>
      <c r="I123"/>
      <c r="J123"/>
      <c r="K123"/>
    </row>
    <row r="124" spans="1:11" x14ac:dyDescent="0.25">
      <c r="A124" s="38">
        <v>45682</v>
      </c>
      <c r="B124" s="6">
        <v>2</v>
      </c>
      <c r="F124">
        <v>2</v>
      </c>
      <c r="G124"/>
      <c r="H124"/>
      <c r="I124"/>
      <c r="J124"/>
      <c r="K124"/>
    </row>
    <row r="125" spans="1:11" x14ac:dyDescent="0.25">
      <c r="A125" s="32"/>
      <c r="F125"/>
      <c r="G125"/>
      <c r="H125"/>
      <c r="I125"/>
      <c r="J125"/>
      <c r="K125"/>
    </row>
    <row r="126" spans="1:11" x14ac:dyDescent="0.25">
      <c r="A126" s="32" t="s">
        <v>19</v>
      </c>
      <c r="B126" s="6">
        <v>13</v>
      </c>
      <c r="C126" s="6">
        <v>30</v>
      </c>
      <c r="F126">
        <v>43</v>
      </c>
      <c r="G126"/>
      <c r="H126"/>
      <c r="I126"/>
      <c r="J126"/>
      <c r="K126"/>
    </row>
    <row r="127" spans="1:11" x14ac:dyDescent="0.25">
      <c r="A127" s="38">
        <v>45661</v>
      </c>
      <c r="B127" s="6">
        <v>2</v>
      </c>
      <c r="C127" s="6">
        <v>2</v>
      </c>
      <c r="F127">
        <v>4</v>
      </c>
      <c r="G127"/>
      <c r="H127"/>
      <c r="I127"/>
      <c r="J127"/>
      <c r="K127"/>
    </row>
    <row r="128" spans="1:11" x14ac:dyDescent="0.25">
      <c r="A128" s="38">
        <v>45664</v>
      </c>
      <c r="B128" s="6">
        <v>1</v>
      </c>
      <c r="C128" s="6">
        <v>3</v>
      </c>
      <c r="F128">
        <v>4</v>
      </c>
      <c r="G128"/>
      <c r="H128"/>
      <c r="I128"/>
      <c r="J128"/>
      <c r="K128"/>
    </row>
    <row r="129" spans="1:11" x14ac:dyDescent="0.25">
      <c r="A129" s="38">
        <v>45666</v>
      </c>
      <c r="C129" s="6">
        <v>1</v>
      </c>
      <c r="F129">
        <v>1</v>
      </c>
      <c r="G129"/>
      <c r="H129"/>
      <c r="I129"/>
      <c r="J129"/>
      <c r="K129"/>
    </row>
    <row r="130" spans="1:11" x14ac:dyDescent="0.25">
      <c r="A130" s="38">
        <v>45668</v>
      </c>
      <c r="B130" s="6">
        <v>1</v>
      </c>
      <c r="C130" s="6">
        <v>3</v>
      </c>
      <c r="F130">
        <v>4</v>
      </c>
      <c r="G130"/>
      <c r="H130"/>
      <c r="I130"/>
      <c r="J130"/>
      <c r="K130"/>
    </row>
    <row r="131" spans="1:11" x14ac:dyDescent="0.25">
      <c r="A131" s="38">
        <v>45671</v>
      </c>
      <c r="B131" s="6">
        <v>3</v>
      </c>
      <c r="C131" s="6">
        <v>1</v>
      </c>
      <c r="F131">
        <v>4</v>
      </c>
      <c r="G131"/>
      <c r="H131"/>
      <c r="I131"/>
      <c r="J131"/>
      <c r="K131"/>
    </row>
    <row r="132" spans="1:11" x14ac:dyDescent="0.25">
      <c r="A132" s="38">
        <v>45675</v>
      </c>
      <c r="B132" s="6">
        <v>2</v>
      </c>
      <c r="C132" s="6">
        <v>1</v>
      </c>
      <c r="F132">
        <v>3</v>
      </c>
      <c r="G132"/>
      <c r="H132"/>
      <c r="I132"/>
      <c r="J132"/>
      <c r="K132"/>
    </row>
    <row r="133" spans="1:11" x14ac:dyDescent="0.25">
      <c r="A133" s="38">
        <v>45678</v>
      </c>
      <c r="B133" s="6">
        <v>1</v>
      </c>
      <c r="C133" s="6">
        <v>4</v>
      </c>
      <c r="F133">
        <v>5</v>
      </c>
      <c r="G133"/>
      <c r="H133"/>
      <c r="I133"/>
      <c r="J133"/>
      <c r="K133"/>
    </row>
    <row r="134" spans="1:11" x14ac:dyDescent="0.25">
      <c r="A134" s="38">
        <v>45685</v>
      </c>
      <c r="C134" s="6">
        <v>6</v>
      </c>
      <c r="F134">
        <v>6</v>
      </c>
      <c r="G134"/>
      <c r="H134"/>
      <c r="I134"/>
      <c r="J134"/>
      <c r="K134"/>
    </row>
    <row r="135" spans="1:11" x14ac:dyDescent="0.25">
      <c r="A135" s="38">
        <v>45689</v>
      </c>
      <c r="B135" s="6">
        <v>2</v>
      </c>
      <c r="C135" s="6">
        <v>2</v>
      </c>
      <c r="F135">
        <v>4</v>
      </c>
      <c r="G135"/>
      <c r="H135"/>
      <c r="I135"/>
      <c r="J135"/>
      <c r="K135"/>
    </row>
    <row r="136" spans="1:11" x14ac:dyDescent="0.25">
      <c r="A136" s="38">
        <v>45692</v>
      </c>
      <c r="C136" s="6">
        <v>4</v>
      </c>
      <c r="F136">
        <v>4</v>
      </c>
      <c r="G136"/>
      <c r="H136"/>
      <c r="I136"/>
      <c r="J136"/>
      <c r="K136"/>
    </row>
    <row r="137" spans="1:11" x14ac:dyDescent="0.25">
      <c r="A137" s="38">
        <v>45694</v>
      </c>
      <c r="C137" s="6">
        <v>2</v>
      </c>
      <c r="F137">
        <v>2</v>
      </c>
      <c r="G137"/>
      <c r="H137"/>
      <c r="I137"/>
      <c r="J137"/>
      <c r="K137"/>
    </row>
    <row r="138" spans="1:11" x14ac:dyDescent="0.25">
      <c r="A138" s="38">
        <v>45696</v>
      </c>
      <c r="B138" s="6">
        <v>1</v>
      </c>
      <c r="C138" s="6">
        <v>1</v>
      </c>
      <c r="F138">
        <v>2</v>
      </c>
      <c r="G138"/>
      <c r="H138"/>
      <c r="I138"/>
      <c r="J138"/>
      <c r="K138"/>
    </row>
    <row r="139" spans="1:11" x14ac:dyDescent="0.25">
      <c r="A139" s="32"/>
      <c r="F139"/>
      <c r="G139"/>
      <c r="H139"/>
      <c r="I139"/>
      <c r="J139"/>
      <c r="K139"/>
    </row>
    <row r="140" spans="1:11" x14ac:dyDescent="0.25">
      <c r="A140" s="32" t="s">
        <v>20</v>
      </c>
      <c r="B140" s="6">
        <v>10</v>
      </c>
      <c r="C140" s="6">
        <v>34</v>
      </c>
      <c r="D140" s="6">
        <v>2</v>
      </c>
      <c r="F140">
        <v>46</v>
      </c>
      <c r="G140"/>
      <c r="H140"/>
      <c r="I140"/>
      <c r="J140"/>
      <c r="K140"/>
    </row>
    <row r="141" spans="1:11" x14ac:dyDescent="0.25">
      <c r="A141" s="38">
        <v>45658</v>
      </c>
      <c r="C141" s="6">
        <v>1</v>
      </c>
      <c r="F141">
        <v>1</v>
      </c>
      <c r="G141"/>
      <c r="H141"/>
      <c r="I141"/>
      <c r="J141"/>
      <c r="K141"/>
    </row>
    <row r="142" spans="1:11" x14ac:dyDescent="0.25">
      <c r="A142" s="38">
        <v>45661</v>
      </c>
      <c r="C142" s="6">
        <v>1</v>
      </c>
      <c r="F142">
        <v>1</v>
      </c>
      <c r="G142"/>
      <c r="H142"/>
      <c r="I142"/>
      <c r="J142"/>
      <c r="K142"/>
    </row>
    <row r="143" spans="1:11" x14ac:dyDescent="0.25">
      <c r="A143" s="38">
        <v>45662</v>
      </c>
      <c r="B143" s="6">
        <v>1</v>
      </c>
      <c r="F143">
        <v>1</v>
      </c>
      <c r="G143"/>
      <c r="H143"/>
      <c r="I143"/>
      <c r="J143"/>
      <c r="K143"/>
    </row>
    <row r="144" spans="1:11" x14ac:dyDescent="0.25">
      <c r="A144" s="38">
        <v>45670</v>
      </c>
      <c r="B144" s="6">
        <v>1</v>
      </c>
      <c r="C144" s="6">
        <v>1</v>
      </c>
      <c r="F144">
        <v>2</v>
      </c>
      <c r="G144"/>
      <c r="H144"/>
      <c r="I144"/>
      <c r="J144"/>
      <c r="K144"/>
    </row>
    <row r="145" spans="1:11" x14ac:dyDescent="0.25">
      <c r="A145" s="38">
        <v>45671</v>
      </c>
      <c r="C145" s="6">
        <v>1</v>
      </c>
      <c r="F145">
        <v>1</v>
      </c>
      <c r="G145"/>
      <c r="H145"/>
      <c r="I145"/>
      <c r="J145"/>
      <c r="K145"/>
    </row>
    <row r="146" spans="1:11" x14ac:dyDescent="0.25">
      <c r="A146" s="38">
        <v>45673</v>
      </c>
      <c r="C146" s="6">
        <v>1</v>
      </c>
      <c r="F146">
        <v>1</v>
      </c>
      <c r="G146"/>
      <c r="H146"/>
      <c r="I146"/>
      <c r="J146"/>
      <c r="K146"/>
    </row>
    <row r="147" spans="1:11" x14ac:dyDescent="0.25">
      <c r="A147" s="38">
        <v>45675</v>
      </c>
      <c r="C147" s="6">
        <v>2</v>
      </c>
      <c r="F147">
        <v>2</v>
      </c>
      <c r="G147"/>
      <c r="H147"/>
      <c r="I147"/>
      <c r="J147"/>
      <c r="K147"/>
    </row>
    <row r="148" spans="1:11" x14ac:dyDescent="0.25">
      <c r="A148" s="38">
        <v>45676</v>
      </c>
      <c r="C148" s="6">
        <v>1</v>
      </c>
      <c r="F148">
        <v>1</v>
      </c>
      <c r="G148"/>
      <c r="H148"/>
      <c r="I148"/>
      <c r="J148"/>
      <c r="K148"/>
    </row>
    <row r="149" spans="1:11" x14ac:dyDescent="0.25">
      <c r="A149" s="38">
        <v>45677</v>
      </c>
      <c r="C149" s="6">
        <v>1</v>
      </c>
      <c r="F149">
        <v>1</v>
      </c>
      <c r="G149"/>
      <c r="H149"/>
      <c r="I149"/>
      <c r="J149"/>
      <c r="K149"/>
    </row>
    <row r="150" spans="1:11" x14ac:dyDescent="0.25">
      <c r="A150" s="38">
        <v>45679</v>
      </c>
      <c r="B150" s="6">
        <v>1</v>
      </c>
      <c r="C150" s="6">
        <v>2</v>
      </c>
      <c r="F150">
        <v>3</v>
      </c>
      <c r="G150"/>
      <c r="H150"/>
      <c r="I150"/>
      <c r="J150"/>
      <c r="K150"/>
    </row>
    <row r="151" spans="1:11" x14ac:dyDescent="0.25">
      <c r="A151" s="38">
        <v>45680</v>
      </c>
      <c r="C151" s="6">
        <v>3</v>
      </c>
      <c r="F151">
        <v>3</v>
      </c>
      <c r="G151"/>
      <c r="H151"/>
      <c r="I151"/>
      <c r="J151"/>
      <c r="K151"/>
    </row>
    <row r="152" spans="1:11" x14ac:dyDescent="0.25">
      <c r="A152" s="38">
        <v>45682</v>
      </c>
      <c r="C152" s="6">
        <v>2</v>
      </c>
      <c r="F152">
        <v>2</v>
      </c>
      <c r="G152"/>
      <c r="H152"/>
      <c r="I152"/>
      <c r="J152"/>
      <c r="K152"/>
    </row>
    <row r="153" spans="1:11" x14ac:dyDescent="0.25">
      <c r="A153" s="38">
        <v>45683</v>
      </c>
      <c r="C153" s="6">
        <v>2</v>
      </c>
      <c r="F153">
        <v>2</v>
      </c>
      <c r="G153"/>
      <c r="H153"/>
      <c r="I153"/>
      <c r="J153"/>
      <c r="K153"/>
    </row>
    <row r="154" spans="1:11" x14ac:dyDescent="0.25">
      <c r="A154" s="38">
        <v>45685</v>
      </c>
      <c r="B154" s="6">
        <v>1</v>
      </c>
      <c r="D154" s="6">
        <v>1</v>
      </c>
      <c r="F154">
        <v>2</v>
      </c>
      <c r="G154"/>
      <c r="H154"/>
      <c r="I154"/>
      <c r="J154"/>
      <c r="K154"/>
    </row>
    <row r="155" spans="1:11" x14ac:dyDescent="0.25">
      <c r="A155" s="38">
        <v>45686</v>
      </c>
      <c r="C155" s="6">
        <v>4</v>
      </c>
      <c r="F155">
        <v>4</v>
      </c>
      <c r="G155"/>
      <c r="H155"/>
      <c r="I155"/>
      <c r="J155"/>
      <c r="K155"/>
    </row>
    <row r="156" spans="1:11" x14ac:dyDescent="0.25">
      <c r="A156" s="38">
        <v>45687</v>
      </c>
      <c r="C156" s="6">
        <v>1</v>
      </c>
      <c r="F156">
        <v>1</v>
      </c>
      <c r="G156"/>
      <c r="H156"/>
      <c r="I156"/>
      <c r="J156"/>
      <c r="K156"/>
    </row>
    <row r="157" spans="1:11" x14ac:dyDescent="0.25">
      <c r="A157" s="38">
        <v>45689</v>
      </c>
      <c r="B157" s="6">
        <v>3</v>
      </c>
      <c r="C157" s="6">
        <v>2</v>
      </c>
      <c r="F157">
        <v>5</v>
      </c>
      <c r="G157"/>
      <c r="H157"/>
      <c r="I157"/>
      <c r="J157"/>
      <c r="K157"/>
    </row>
    <row r="158" spans="1:11" x14ac:dyDescent="0.25">
      <c r="A158" s="38">
        <v>45690</v>
      </c>
      <c r="B158" s="6">
        <v>1</v>
      </c>
      <c r="C158" s="6">
        <v>1</v>
      </c>
      <c r="F158">
        <v>2</v>
      </c>
      <c r="G158"/>
      <c r="H158"/>
      <c r="I158"/>
      <c r="J158"/>
      <c r="K158"/>
    </row>
    <row r="159" spans="1:11" x14ac:dyDescent="0.25">
      <c r="A159" s="38">
        <v>45692</v>
      </c>
      <c r="C159" s="6">
        <v>2</v>
      </c>
      <c r="D159" s="6">
        <v>1</v>
      </c>
      <c r="F159">
        <v>3</v>
      </c>
      <c r="G159"/>
      <c r="H159"/>
      <c r="I159"/>
      <c r="J159"/>
      <c r="K159"/>
    </row>
    <row r="160" spans="1:11" x14ac:dyDescent="0.25">
      <c r="A160" s="38">
        <v>45693</v>
      </c>
      <c r="B160" s="6">
        <v>1</v>
      </c>
      <c r="C160" s="6">
        <v>2</v>
      </c>
      <c r="F160">
        <v>3</v>
      </c>
      <c r="G160"/>
      <c r="H160"/>
      <c r="I160"/>
      <c r="J160"/>
      <c r="K160"/>
    </row>
    <row r="161" spans="1:11" x14ac:dyDescent="0.25">
      <c r="A161" s="38">
        <v>45694</v>
      </c>
      <c r="B161" s="6">
        <v>1</v>
      </c>
      <c r="C161" s="6">
        <v>1</v>
      </c>
      <c r="F161">
        <v>2</v>
      </c>
      <c r="G161"/>
      <c r="H161"/>
      <c r="I161"/>
      <c r="J161"/>
      <c r="K161"/>
    </row>
    <row r="162" spans="1:11" x14ac:dyDescent="0.25">
      <c r="A162" s="38">
        <v>45696</v>
      </c>
      <c r="C162" s="6">
        <v>3</v>
      </c>
      <c r="F162">
        <v>3</v>
      </c>
      <c r="G162"/>
      <c r="H162"/>
      <c r="I162"/>
      <c r="J162"/>
      <c r="K162"/>
    </row>
    <row r="163" spans="1:11" x14ac:dyDescent="0.25">
      <c r="A163" s="32"/>
      <c r="F163"/>
      <c r="G163"/>
      <c r="H163"/>
      <c r="I163"/>
      <c r="J163"/>
      <c r="K163"/>
    </row>
    <row r="164" spans="1:11" x14ac:dyDescent="0.25">
      <c r="A164" s="32" t="s">
        <v>127</v>
      </c>
      <c r="C164" s="6">
        <v>2</v>
      </c>
      <c r="F164">
        <v>2</v>
      </c>
      <c r="G164"/>
      <c r="H164"/>
      <c r="I164"/>
      <c r="J164"/>
      <c r="K164"/>
    </row>
    <row r="165" spans="1:11" x14ac:dyDescent="0.25">
      <c r="A165" s="38">
        <v>45669</v>
      </c>
      <c r="C165" s="6">
        <v>1</v>
      </c>
      <c r="F165">
        <v>1</v>
      </c>
      <c r="G165"/>
      <c r="H165"/>
      <c r="I165"/>
      <c r="J165"/>
      <c r="K165"/>
    </row>
    <row r="166" spans="1:11" x14ac:dyDescent="0.25">
      <c r="A166" s="38">
        <v>45678</v>
      </c>
      <c r="C166" s="6">
        <v>1</v>
      </c>
      <c r="F166">
        <v>1</v>
      </c>
      <c r="G166"/>
      <c r="H166"/>
      <c r="I166"/>
      <c r="J166"/>
      <c r="K166"/>
    </row>
    <row r="167" spans="1:11" x14ac:dyDescent="0.25">
      <c r="A167" s="32"/>
      <c r="F167"/>
      <c r="G167"/>
      <c r="H167"/>
      <c r="I167"/>
      <c r="J167"/>
      <c r="K167"/>
    </row>
    <row r="168" spans="1:11" x14ac:dyDescent="0.25">
      <c r="A168" s="32" t="s">
        <v>140</v>
      </c>
      <c r="B168" s="6">
        <v>11</v>
      </c>
      <c r="C168" s="6">
        <v>24</v>
      </c>
      <c r="D168" s="6">
        <v>2</v>
      </c>
      <c r="F168">
        <v>37</v>
      </c>
      <c r="G168"/>
      <c r="H168"/>
      <c r="I168"/>
      <c r="J168"/>
      <c r="K168"/>
    </row>
    <row r="169" spans="1:11" x14ac:dyDescent="0.25">
      <c r="A169" s="38">
        <v>45658</v>
      </c>
      <c r="C169" s="6">
        <v>3</v>
      </c>
      <c r="F169">
        <v>3</v>
      </c>
      <c r="G169"/>
      <c r="H169"/>
      <c r="I169"/>
      <c r="J169"/>
      <c r="K169"/>
    </row>
    <row r="170" spans="1:11" x14ac:dyDescent="0.25">
      <c r="A170" s="38">
        <v>45661</v>
      </c>
      <c r="B170" s="6">
        <v>2</v>
      </c>
      <c r="C170" s="6">
        <v>3</v>
      </c>
      <c r="F170">
        <v>5</v>
      </c>
      <c r="G170"/>
      <c r="H170"/>
      <c r="I170"/>
      <c r="J170"/>
      <c r="K170"/>
    </row>
    <row r="171" spans="1:11" x14ac:dyDescent="0.25">
      <c r="A171" s="38">
        <v>45663</v>
      </c>
      <c r="C171" s="6">
        <v>1</v>
      </c>
      <c r="F171">
        <v>1</v>
      </c>
      <c r="G171"/>
      <c r="H171"/>
      <c r="I171"/>
      <c r="J171"/>
      <c r="K171"/>
    </row>
    <row r="172" spans="1:11" x14ac:dyDescent="0.25">
      <c r="A172" s="38">
        <v>45668</v>
      </c>
      <c r="C172" s="6">
        <v>1</v>
      </c>
      <c r="F172">
        <v>1</v>
      </c>
      <c r="G172"/>
      <c r="H172"/>
      <c r="I172"/>
      <c r="J172"/>
      <c r="K172"/>
    </row>
    <row r="173" spans="1:11" x14ac:dyDescent="0.25">
      <c r="A173" s="38">
        <v>45670</v>
      </c>
      <c r="B173" s="6">
        <v>2</v>
      </c>
      <c r="C173" s="6">
        <v>2</v>
      </c>
      <c r="F173">
        <v>4</v>
      </c>
      <c r="G173"/>
      <c r="H173"/>
      <c r="I173"/>
      <c r="J173"/>
      <c r="K173"/>
    </row>
    <row r="174" spans="1:11" x14ac:dyDescent="0.25">
      <c r="A174" s="38">
        <v>45677</v>
      </c>
      <c r="B174" s="6">
        <v>1</v>
      </c>
      <c r="C174" s="6">
        <v>2</v>
      </c>
      <c r="F174">
        <v>3</v>
      </c>
      <c r="G174"/>
      <c r="H174"/>
      <c r="I174"/>
      <c r="J174"/>
      <c r="K174"/>
    </row>
    <row r="175" spans="1:11" x14ac:dyDescent="0.25">
      <c r="A175" s="38">
        <v>45679</v>
      </c>
      <c r="C175" s="6">
        <v>3</v>
      </c>
      <c r="F175">
        <v>3</v>
      </c>
      <c r="G175"/>
      <c r="H175"/>
      <c r="I175"/>
      <c r="J175"/>
      <c r="K175"/>
    </row>
    <row r="176" spans="1:11" x14ac:dyDescent="0.25">
      <c r="A176" s="38">
        <v>45680</v>
      </c>
      <c r="B176" s="6">
        <v>1</v>
      </c>
      <c r="C176" s="6">
        <v>2</v>
      </c>
      <c r="F176">
        <v>3</v>
      </c>
      <c r="G176"/>
      <c r="H176"/>
      <c r="I176"/>
      <c r="J176"/>
      <c r="K176"/>
    </row>
    <row r="177" spans="1:11" x14ac:dyDescent="0.25">
      <c r="A177" s="38">
        <v>45682</v>
      </c>
      <c r="C177" s="6">
        <v>1</v>
      </c>
      <c r="F177">
        <v>1</v>
      </c>
      <c r="G177"/>
      <c r="H177"/>
      <c r="I177"/>
      <c r="J177"/>
      <c r="K177"/>
    </row>
    <row r="178" spans="1:11" x14ac:dyDescent="0.25">
      <c r="A178" s="38">
        <v>45685</v>
      </c>
      <c r="B178" s="6">
        <v>1</v>
      </c>
      <c r="F178">
        <v>1</v>
      </c>
      <c r="G178"/>
      <c r="H178"/>
      <c r="I178"/>
      <c r="J178"/>
      <c r="K178"/>
    </row>
    <row r="179" spans="1:11" x14ac:dyDescent="0.25">
      <c r="A179" s="38">
        <v>45686</v>
      </c>
      <c r="C179" s="6">
        <v>1</v>
      </c>
      <c r="F179">
        <v>1</v>
      </c>
      <c r="G179"/>
      <c r="H179"/>
      <c r="I179"/>
      <c r="J179"/>
      <c r="K179"/>
    </row>
    <row r="180" spans="1:11" x14ac:dyDescent="0.25">
      <c r="A180" s="38">
        <v>45689</v>
      </c>
      <c r="B180" s="6">
        <v>1</v>
      </c>
      <c r="C180" s="6">
        <v>1</v>
      </c>
      <c r="F180">
        <v>2</v>
      </c>
      <c r="G180"/>
      <c r="H180"/>
      <c r="I180"/>
      <c r="J180"/>
      <c r="K180"/>
    </row>
    <row r="181" spans="1:11" x14ac:dyDescent="0.25">
      <c r="A181" s="38">
        <v>45690</v>
      </c>
      <c r="B181" s="6">
        <v>1</v>
      </c>
      <c r="F181">
        <v>1</v>
      </c>
      <c r="G181"/>
      <c r="H181"/>
      <c r="I181"/>
      <c r="J181"/>
      <c r="K181"/>
    </row>
    <row r="182" spans="1:11" x14ac:dyDescent="0.25">
      <c r="A182" s="38">
        <v>45692</v>
      </c>
      <c r="C182" s="6">
        <v>1</v>
      </c>
      <c r="F182">
        <v>1</v>
      </c>
      <c r="G182"/>
      <c r="H182"/>
      <c r="I182"/>
      <c r="J182"/>
      <c r="K182"/>
    </row>
    <row r="183" spans="1:11" x14ac:dyDescent="0.25">
      <c r="A183" s="38">
        <v>45693</v>
      </c>
      <c r="C183" s="6">
        <v>2</v>
      </c>
      <c r="D183" s="6">
        <v>1</v>
      </c>
      <c r="F183">
        <v>3</v>
      </c>
      <c r="G183"/>
      <c r="H183"/>
      <c r="I183"/>
      <c r="J183"/>
      <c r="K183"/>
    </row>
    <row r="184" spans="1:11" x14ac:dyDescent="0.25">
      <c r="A184" s="38">
        <v>45694</v>
      </c>
      <c r="B184" s="6">
        <v>2</v>
      </c>
      <c r="F184">
        <v>2</v>
      </c>
      <c r="G184"/>
      <c r="H184"/>
      <c r="I184"/>
      <c r="J184"/>
      <c r="K184"/>
    </row>
    <row r="185" spans="1:11" x14ac:dyDescent="0.25">
      <c r="A185" s="38">
        <v>45696</v>
      </c>
      <c r="C185" s="6">
        <v>1</v>
      </c>
      <c r="F185">
        <v>1</v>
      </c>
      <c r="G185"/>
      <c r="H185"/>
      <c r="I185"/>
      <c r="J185"/>
      <c r="K185"/>
    </row>
    <row r="186" spans="1:11" x14ac:dyDescent="0.25">
      <c r="A186" s="38">
        <v>45697</v>
      </c>
      <c r="D186" s="6">
        <v>1</v>
      </c>
      <c r="F186">
        <v>1</v>
      </c>
      <c r="G186"/>
      <c r="H186"/>
      <c r="I186"/>
      <c r="J186"/>
      <c r="K186"/>
    </row>
    <row r="187" spans="1:11" x14ac:dyDescent="0.25">
      <c r="A187" s="32"/>
      <c r="F187"/>
      <c r="G187"/>
      <c r="H187"/>
      <c r="I187"/>
      <c r="J187"/>
      <c r="K187"/>
    </row>
    <row r="188" spans="1:11" x14ac:dyDescent="0.25">
      <c r="A188" s="32" t="s">
        <v>72</v>
      </c>
      <c r="B188" s="6">
        <v>4</v>
      </c>
      <c r="C188" s="6">
        <v>12</v>
      </c>
      <c r="F188">
        <v>16</v>
      </c>
      <c r="G188"/>
      <c r="H188"/>
      <c r="I188"/>
      <c r="J188"/>
      <c r="K188"/>
    </row>
    <row r="189" spans="1:11" x14ac:dyDescent="0.25">
      <c r="A189" s="38">
        <v>45659</v>
      </c>
      <c r="C189" s="6">
        <v>1</v>
      </c>
      <c r="F189">
        <v>1</v>
      </c>
      <c r="G189"/>
      <c r="H189"/>
      <c r="I189"/>
      <c r="J189"/>
      <c r="K189"/>
    </row>
    <row r="190" spans="1:11" x14ac:dyDescent="0.25">
      <c r="A190" s="38">
        <v>45665</v>
      </c>
      <c r="C190" s="6">
        <v>2</v>
      </c>
      <c r="F190">
        <v>2</v>
      </c>
      <c r="G190"/>
      <c r="H190"/>
      <c r="I190"/>
      <c r="J190"/>
      <c r="K190"/>
    </row>
    <row r="191" spans="1:11" x14ac:dyDescent="0.25">
      <c r="A191" s="38">
        <v>45666</v>
      </c>
      <c r="B191" s="6">
        <v>1</v>
      </c>
      <c r="C191" s="6">
        <v>1</v>
      </c>
      <c r="F191">
        <v>2</v>
      </c>
      <c r="G191"/>
      <c r="H191"/>
      <c r="I191"/>
      <c r="J191"/>
      <c r="K191"/>
    </row>
    <row r="192" spans="1:11" x14ac:dyDescent="0.25">
      <c r="A192" s="38">
        <v>45670</v>
      </c>
      <c r="B192" s="6">
        <v>1</v>
      </c>
      <c r="C192" s="6">
        <v>1</v>
      </c>
      <c r="F192">
        <v>2</v>
      </c>
      <c r="G192"/>
      <c r="H192"/>
      <c r="I192"/>
      <c r="J192"/>
      <c r="K192"/>
    </row>
    <row r="193" spans="1:11" x14ac:dyDescent="0.25">
      <c r="A193" s="38">
        <v>45675</v>
      </c>
      <c r="C193" s="6">
        <v>2</v>
      </c>
      <c r="F193">
        <v>2</v>
      </c>
      <c r="G193"/>
      <c r="H193"/>
      <c r="I193"/>
      <c r="J193"/>
      <c r="K193"/>
    </row>
    <row r="194" spans="1:11" x14ac:dyDescent="0.25">
      <c r="A194" s="38">
        <v>45680</v>
      </c>
      <c r="B194" s="6">
        <v>1</v>
      </c>
      <c r="C194" s="6">
        <v>2</v>
      </c>
      <c r="F194">
        <v>3</v>
      </c>
      <c r="G194"/>
      <c r="H194"/>
      <c r="I194"/>
      <c r="J194"/>
      <c r="K194"/>
    </row>
    <row r="195" spans="1:11" x14ac:dyDescent="0.25">
      <c r="A195" s="38">
        <v>45685</v>
      </c>
      <c r="C195" s="6">
        <v>1</v>
      </c>
      <c r="F195">
        <v>1</v>
      </c>
      <c r="G195"/>
      <c r="H195"/>
      <c r="I195"/>
      <c r="J195"/>
      <c r="K195"/>
    </row>
    <row r="196" spans="1:11" x14ac:dyDescent="0.25">
      <c r="A196" s="38">
        <v>45687</v>
      </c>
      <c r="C196" s="6">
        <v>1</v>
      </c>
      <c r="F196">
        <v>1</v>
      </c>
      <c r="G196"/>
      <c r="H196"/>
      <c r="I196"/>
      <c r="J196"/>
      <c r="K196"/>
    </row>
    <row r="197" spans="1:11" x14ac:dyDescent="0.25">
      <c r="A197" s="38">
        <v>45691</v>
      </c>
      <c r="B197" s="6">
        <v>1</v>
      </c>
      <c r="C197" s="6">
        <v>1</v>
      </c>
      <c r="F197">
        <v>2</v>
      </c>
      <c r="G197"/>
      <c r="H197"/>
      <c r="I197"/>
      <c r="J197"/>
      <c r="K197"/>
    </row>
    <row r="198" spans="1:11" x14ac:dyDescent="0.25">
      <c r="A198" s="32"/>
      <c r="F198"/>
      <c r="G198"/>
      <c r="H198"/>
      <c r="I198"/>
      <c r="J198"/>
      <c r="K198"/>
    </row>
    <row r="199" spans="1:11" x14ac:dyDescent="0.25">
      <c r="A199" s="32" t="s">
        <v>22</v>
      </c>
      <c r="C199" s="6">
        <v>4</v>
      </c>
      <c r="F199">
        <v>4</v>
      </c>
      <c r="G199"/>
      <c r="H199"/>
      <c r="I199"/>
      <c r="J199"/>
      <c r="K199"/>
    </row>
    <row r="200" spans="1:11" x14ac:dyDescent="0.25">
      <c r="A200" s="38">
        <v>45661</v>
      </c>
      <c r="C200" s="6">
        <v>1</v>
      </c>
      <c r="F200">
        <v>1</v>
      </c>
      <c r="G200"/>
      <c r="H200"/>
      <c r="I200"/>
      <c r="J200"/>
      <c r="K200"/>
    </row>
    <row r="201" spans="1:11" x14ac:dyDescent="0.25">
      <c r="A201" s="38">
        <v>45664</v>
      </c>
      <c r="C201" s="6">
        <v>1</v>
      </c>
      <c r="F201">
        <v>1</v>
      </c>
      <c r="G201"/>
      <c r="H201"/>
      <c r="I201"/>
      <c r="J201"/>
      <c r="K201"/>
    </row>
    <row r="202" spans="1:11" x14ac:dyDescent="0.25">
      <c r="A202" s="38">
        <v>45665</v>
      </c>
      <c r="C202" s="6">
        <v>1</v>
      </c>
      <c r="F202">
        <v>1</v>
      </c>
      <c r="G202"/>
      <c r="H202"/>
      <c r="I202"/>
      <c r="J202"/>
      <c r="K202"/>
    </row>
    <row r="203" spans="1:11" x14ac:dyDescent="0.25">
      <c r="A203" s="38">
        <v>45689</v>
      </c>
      <c r="C203" s="6">
        <v>1</v>
      </c>
      <c r="F203">
        <v>1</v>
      </c>
      <c r="G203"/>
      <c r="H203"/>
      <c r="I203"/>
      <c r="J203"/>
      <c r="K203"/>
    </row>
    <row r="204" spans="1:11" x14ac:dyDescent="0.25">
      <c r="A204" s="32"/>
      <c r="F204"/>
      <c r="G204"/>
      <c r="H204"/>
      <c r="I204"/>
      <c r="J204"/>
      <c r="K204"/>
    </row>
    <row r="205" spans="1:11" x14ac:dyDescent="0.25">
      <c r="A205" s="32" t="s">
        <v>123</v>
      </c>
      <c r="B205" s="6">
        <v>16</v>
      </c>
      <c r="C205" s="6">
        <v>18</v>
      </c>
      <c r="D205" s="6">
        <v>1</v>
      </c>
      <c r="F205">
        <v>35</v>
      </c>
      <c r="G205"/>
      <c r="H205"/>
      <c r="I205"/>
      <c r="J205"/>
      <c r="K205"/>
    </row>
    <row r="206" spans="1:11" x14ac:dyDescent="0.25">
      <c r="A206" s="38">
        <v>45658</v>
      </c>
      <c r="B206" s="6">
        <v>1</v>
      </c>
      <c r="F206">
        <v>1</v>
      </c>
      <c r="G206"/>
      <c r="H206"/>
      <c r="I206"/>
      <c r="J206"/>
      <c r="K206"/>
    </row>
    <row r="207" spans="1:11" x14ac:dyDescent="0.25">
      <c r="A207" s="38">
        <v>45659</v>
      </c>
      <c r="C207" s="6">
        <v>3</v>
      </c>
      <c r="F207">
        <v>3</v>
      </c>
      <c r="G207"/>
      <c r="H207"/>
      <c r="I207"/>
      <c r="J207"/>
      <c r="K207"/>
    </row>
    <row r="208" spans="1:11" x14ac:dyDescent="0.25">
      <c r="A208" s="38">
        <v>45663</v>
      </c>
      <c r="C208" s="6">
        <v>1</v>
      </c>
      <c r="F208">
        <v>1</v>
      </c>
      <c r="G208"/>
      <c r="H208"/>
      <c r="I208"/>
      <c r="J208"/>
      <c r="K208"/>
    </row>
    <row r="209" spans="1:11" x14ac:dyDescent="0.25">
      <c r="A209" s="38">
        <v>45664</v>
      </c>
      <c r="C209" s="6">
        <v>1</v>
      </c>
      <c r="F209">
        <v>1</v>
      </c>
      <c r="G209"/>
      <c r="H209"/>
      <c r="I209"/>
      <c r="J209"/>
      <c r="K209"/>
    </row>
    <row r="210" spans="1:11" x14ac:dyDescent="0.25">
      <c r="A210" s="38">
        <v>45665</v>
      </c>
      <c r="B210" s="6">
        <v>1</v>
      </c>
      <c r="F210">
        <v>1</v>
      </c>
      <c r="G210"/>
      <c r="H210"/>
      <c r="I210"/>
      <c r="J210"/>
      <c r="K210"/>
    </row>
    <row r="211" spans="1:11" x14ac:dyDescent="0.25">
      <c r="A211" s="38">
        <v>45668</v>
      </c>
      <c r="C211" s="6">
        <v>1</v>
      </c>
      <c r="F211">
        <v>1</v>
      </c>
      <c r="G211"/>
      <c r="H211"/>
      <c r="I211"/>
      <c r="J211"/>
      <c r="K211"/>
    </row>
    <row r="212" spans="1:11" x14ac:dyDescent="0.25">
      <c r="A212" s="38">
        <v>45670</v>
      </c>
      <c r="C212" s="6">
        <v>3</v>
      </c>
      <c r="F212">
        <v>3</v>
      </c>
      <c r="G212"/>
      <c r="H212"/>
      <c r="I212"/>
      <c r="J212"/>
      <c r="K212"/>
    </row>
    <row r="213" spans="1:11" x14ac:dyDescent="0.25">
      <c r="A213" s="38">
        <v>45671</v>
      </c>
      <c r="C213" s="6">
        <v>2</v>
      </c>
      <c r="D213" s="6">
        <v>1</v>
      </c>
      <c r="F213">
        <v>3</v>
      </c>
      <c r="G213"/>
      <c r="H213"/>
      <c r="I213"/>
      <c r="J213"/>
      <c r="K213"/>
    </row>
    <row r="214" spans="1:11" x14ac:dyDescent="0.25">
      <c r="A214" s="38">
        <v>45672</v>
      </c>
      <c r="B214" s="6">
        <v>1</v>
      </c>
      <c r="F214">
        <v>1</v>
      </c>
      <c r="G214"/>
      <c r="H214"/>
      <c r="I214"/>
      <c r="J214"/>
      <c r="K214"/>
    </row>
    <row r="215" spans="1:11" x14ac:dyDescent="0.25">
      <c r="A215" s="38">
        <v>45675</v>
      </c>
      <c r="C215" s="6">
        <v>1</v>
      </c>
      <c r="F215">
        <v>1</v>
      </c>
      <c r="G215"/>
      <c r="H215"/>
      <c r="I215"/>
      <c r="J215"/>
      <c r="K215"/>
    </row>
    <row r="216" spans="1:11" x14ac:dyDescent="0.25">
      <c r="A216" s="38">
        <v>45676</v>
      </c>
      <c r="B216" s="6">
        <v>2</v>
      </c>
      <c r="F216">
        <v>2</v>
      </c>
      <c r="G216"/>
      <c r="H216"/>
      <c r="I216"/>
      <c r="J216"/>
      <c r="K216"/>
    </row>
    <row r="217" spans="1:11" x14ac:dyDescent="0.25">
      <c r="A217" s="38">
        <v>45677</v>
      </c>
      <c r="B217" s="6">
        <v>2</v>
      </c>
      <c r="C217" s="6">
        <v>2</v>
      </c>
      <c r="F217">
        <v>4</v>
      </c>
      <c r="G217"/>
      <c r="H217"/>
      <c r="I217"/>
      <c r="J217"/>
      <c r="K217"/>
    </row>
    <row r="218" spans="1:11" x14ac:dyDescent="0.25">
      <c r="A218" s="38">
        <v>45678</v>
      </c>
      <c r="B218" s="6">
        <v>1</v>
      </c>
      <c r="F218">
        <v>1</v>
      </c>
      <c r="G218"/>
      <c r="H218"/>
      <c r="I218"/>
      <c r="J218"/>
      <c r="K218"/>
    </row>
    <row r="219" spans="1:11" x14ac:dyDescent="0.25">
      <c r="A219" s="38">
        <v>45680</v>
      </c>
      <c r="B219" s="6">
        <v>1</v>
      </c>
      <c r="F219">
        <v>1</v>
      </c>
      <c r="G219"/>
      <c r="H219"/>
      <c r="I219"/>
      <c r="J219"/>
      <c r="K219"/>
    </row>
    <row r="220" spans="1:11" x14ac:dyDescent="0.25">
      <c r="A220" s="38">
        <v>45683</v>
      </c>
      <c r="C220" s="6">
        <v>1</v>
      </c>
      <c r="F220">
        <v>1</v>
      </c>
      <c r="G220"/>
      <c r="H220"/>
      <c r="I220"/>
      <c r="J220"/>
      <c r="K220"/>
    </row>
    <row r="221" spans="1:11" x14ac:dyDescent="0.25">
      <c r="A221" s="38">
        <v>45684</v>
      </c>
      <c r="B221" s="6">
        <v>1</v>
      </c>
      <c r="F221">
        <v>1</v>
      </c>
      <c r="G221"/>
      <c r="H221"/>
      <c r="I221"/>
      <c r="J221"/>
      <c r="K221"/>
    </row>
    <row r="222" spans="1:11" x14ac:dyDescent="0.25">
      <c r="A222" s="38">
        <v>45685</v>
      </c>
      <c r="C222" s="6">
        <v>1</v>
      </c>
      <c r="F222">
        <v>1</v>
      </c>
      <c r="G222"/>
      <c r="H222"/>
      <c r="I222"/>
      <c r="J222"/>
      <c r="K222"/>
    </row>
    <row r="223" spans="1:11" x14ac:dyDescent="0.25">
      <c r="A223" s="38">
        <v>45686</v>
      </c>
      <c r="B223" s="6">
        <v>1</v>
      </c>
      <c r="F223">
        <v>1</v>
      </c>
      <c r="G223"/>
      <c r="H223"/>
      <c r="I223"/>
      <c r="J223"/>
      <c r="K223"/>
    </row>
    <row r="224" spans="1:11" x14ac:dyDescent="0.25">
      <c r="A224" s="38">
        <v>45689</v>
      </c>
      <c r="C224" s="6">
        <v>1</v>
      </c>
      <c r="F224">
        <v>1</v>
      </c>
      <c r="G224"/>
      <c r="H224"/>
      <c r="I224"/>
      <c r="J224"/>
      <c r="K224"/>
    </row>
    <row r="225" spans="1:11" x14ac:dyDescent="0.25">
      <c r="A225" s="38">
        <v>45690</v>
      </c>
      <c r="B225" s="6">
        <v>1</v>
      </c>
      <c r="F225">
        <v>1</v>
      </c>
      <c r="G225"/>
      <c r="H225"/>
      <c r="I225"/>
      <c r="J225"/>
      <c r="K225"/>
    </row>
    <row r="226" spans="1:11" x14ac:dyDescent="0.25">
      <c r="A226" s="38">
        <v>45691</v>
      </c>
      <c r="B226" s="6">
        <v>1</v>
      </c>
      <c r="F226">
        <v>1</v>
      </c>
      <c r="G226"/>
      <c r="H226"/>
      <c r="I226"/>
      <c r="J226"/>
      <c r="K226"/>
    </row>
    <row r="227" spans="1:11" x14ac:dyDescent="0.25">
      <c r="A227" s="38">
        <v>45692</v>
      </c>
      <c r="B227" s="6">
        <v>2</v>
      </c>
      <c r="F227">
        <v>2</v>
      </c>
      <c r="G227"/>
      <c r="H227"/>
      <c r="I227"/>
      <c r="J227"/>
      <c r="K227"/>
    </row>
    <row r="228" spans="1:11" x14ac:dyDescent="0.25">
      <c r="A228" s="38">
        <v>45693</v>
      </c>
      <c r="C228" s="6">
        <v>1</v>
      </c>
      <c r="F228">
        <v>1</v>
      </c>
      <c r="G228"/>
      <c r="H228"/>
      <c r="I228"/>
      <c r="J228"/>
      <c r="K228"/>
    </row>
    <row r="229" spans="1:11" x14ac:dyDescent="0.25">
      <c r="A229" s="38">
        <v>45697</v>
      </c>
      <c r="B229" s="6">
        <v>1</v>
      </c>
      <c r="F229">
        <v>1</v>
      </c>
      <c r="G229"/>
      <c r="H229"/>
      <c r="I229"/>
      <c r="J229"/>
      <c r="K229"/>
    </row>
    <row r="230" spans="1:11" x14ac:dyDescent="0.25">
      <c r="A230" s="32"/>
      <c r="F230"/>
      <c r="G230"/>
      <c r="H230"/>
      <c r="I230"/>
      <c r="J230"/>
      <c r="K230"/>
    </row>
    <row r="231" spans="1:11" x14ac:dyDescent="0.25">
      <c r="A231" s="32" t="s">
        <v>136</v>
      </c>
      <c r="C231" s="6">
        <v>1</v>
      </c>
      <c r="E231" s="6">
        <v>2</v>
      </c>
      <c r="F231">
        <v>3</v>
      </c>
      <c r="G231"/>
      <c r="H231"/>
      <c r="I231"/>
      <c r="J231"/>
      <c r="K231"/>
    </row>
    <row r="232" spans="1:11" x14ac:dyDescent="0.25">
      <c r="A232" s="38">
        <v>45662</v>
      </c>
      <c r="C232" s="6">
        <v>1</v>
      </c>
      <c r="F232">
        <v>1</v>
      </c>
      <c r="G232"/>
      <c r="H232"/>
      <c r="I232"/>
      <c r="J232"/>
      <c r="K232"/>
    </row>
    <row r="233" spans="1:11" x14ac:dyDescent="0.25">
      <c r="A233" s="38">
        <v>45664</v>
      </c>
      <c r="E233" s="6">
        <v>1</v>
      </c>
      <c r="F233">
        <v>1</v>
      </c>
      <c r="G233"/>
      <c r="H233"/>
      <c r="I233"/>
      <c r="J233"/>
      <c r="K233"/>
    </row>
    <row r="234" spans="1:11" x14ac:dyDescent="0.25">
      <c r="A234" s="38">
        <v>45669</v>
      </c>
      <c r="E234" s="6">
        <v>1</v>
      </c>
      <c r="F234">
        <v>1</v>
      </c>
      <c r="G234"/>
      <c r="H234"/>
      <c r="I234"/>
      <c r="J234"/>
      <c r="K234"/>
    </row>
    <row r="235" spans="1:11" x14ac:dyDescent="0.25">
      <c r="A235" s="32"/>
      <c r="F235"/>
      <c r="G235"/>
      <c r="H235"/>
      <c r="I235"/>
      <c r="J235"/>
      <c r="K235"/>
    </row>
    <row r="236" spans="1:11" x14ac:dyDescent="0.25">
      <c r="A236" s="32" t="s">
        <v>109</v>
      </c>
      <c r="C236" s="6">
        <v>1</v>
      </c>
      <c r="D236" s="6">
        <v>1</v>
      </c>
      <c r="E236" s="6">
        <v>5</v>
      </c>
      <c r="F236">
        <v>7</v>
      </c>
      <c r="G236"/>
      <c r="H236"/>
      <c r="I236"/>
      <c r="J236"/>
      <c r="K236"/>
    </row>
    <row r="237" spans="1:11" x14ac:dyDescent="0.25">
      <c r="A237" s="38">
        <v>45664</v>
      </c>
      <c r="C237" s="6">
        <v>1</v>
      </c>
      <c r="F237">
        <v>1</v>
      </c>
      <c r="G237"/>
      <c r="H237"/>
      <c r="I237"/>
      <c r="J237"/>
      <c r="K237"/>
    </row>
    <row r="238" spans="1:11" x14ac:dyDescent="0.25">
      <c r="A238" s="38">
        <v>45668</v>
      </c>
      <c r="E238" s="6">
        <v>1</v>
      </c>
      <c r="F238">
        <v>1</v>
      </c>
      <c r="G238"/>
      <c r="H238"/>
      <c r="I238"/>
      <c r="J238"/>
      <c r="K238"/>
    </row>
    <row r="239" spans="1:11" x14ac:dyDescent="0.25">
      <c r="A239" s="38">
        <v>45671</v>
      </c>
      <c r="E239" s="6">
        <v>1</v>
      </c>
      <c r="F239">
        <v>1</v>
      </c>
      <c r="G239"/>
      <c r="H239"/>
      <c r="I239"/>
      <c r="J239"/>
      <c r="K239"/>
    </row>
    <row r="240" spans="1:11" x14ac:dyDescent="0.25">
      <c r="A240" s="38">
        <v>45676</v>
      </c>
      <c r="E240" s="6">
        <v>1</v>
      </c>
      <c r="F240">
        <v>1</v>
      </c>
      <c r="G240"/>
      <c r="H240"/>
      <c r="I240"/>
      <c r="J240"/>
      <c r="K240"/>
    </row>
    <row r="241" spans="1:11" x14ac:dyDescent="0.25">
      <c r="A241" s="38">
        <v>45692</v>
      </c>
      <c r="E241" s="6">
        <v>1</v>
      </c>
      <c r="F241">
        <v>1</v>
      </c>
      <c r="G241"/>
      <c r="H241"/>
      <c r="I241"/>
      <c r="J241"/>
      <c r="K241"/>
    </row>
    <row r="242" spans="1:11" x14ac:dyDescent="0.25">
      <c r="A242" s="38">
        <v>45694</v>
      </c>
      <c r="E242" s="6">
        <v>1</v>
      </c>
      <c r="F242">
        <v>1</v>
      </c>
      <c r="G242"/>
      <c r="H242"/>
      <c r="I242"/>
      <c r="J242"/>
      <c r="K242"/>
    </row>
    <row r="243" spans="1:11" x14ac:dyDescent="0.25">
      <c r="A243" s="38">
        <v>45696</v>
      </c>
      <c r="D243" s="6">
        <v>1</v>
      </c>
      <c r="F243">
        <v>1</v>
      </c>
      <c r="G243"/>
      <c r="H243"/>
      <c r="I243"/>
      <c r="J243"/>
      <c r="K243"/>
    </row>
    <row r="244" spans="1:11" x14ac:dyDescent="0.25">
      <c r="A244" s="32"/>
      <c r="F244"/>
      <c r="G244"/>
      <c r="H244"/>
      <c r="I244"/>
      <c r="J244"/>
      <c r="K244"/>
    </row>
    <row r="245" spans="1:11" x14ac:dyDescent="0.25">
      <c r="A245" s="32" t="s">
        <v>137</v>
      </c>
      <c r="E245" s="6">
        <v>1</v>
      </c>
      <c r="F245">
        <v>1</v>
      </c>
      <c r="G245"/>
      <c r="H245"/>
      <c r="I245"/>
      <c r="J245"/>
      <c r="K245"/>
    </row>
    <row r="246" spans="1:11" x14ac:dyDescent="0.25">
      <c r="A246" s="38">
        <v>45658</v>
      </c>
      <c r="E246" s="6">
        <v>1</v>
      </c>
      <c r="F246">
        <v>1</v>
      </c>
      <c r="G246"/>
      <c r="H246"/>
      <c r="I246"/>
      <c r="J246"/>
      <c r="K246"/>
    </row>
    <row r="247" spans="1:11" x14ac:dyDescent="0.25">
      <c r="A247" s="32"/>
      <c r="F247"/>
      <c r="G247"/>
      <c r="H247"/>
      <c r="I247"/>
      <c r="J247"/>
      <c r="K247"/>
    </row>
    <row r="248" spans="1:11" x14ac:dyDescent="0.25">
      <c r="A248" s="32" t="s">
        <v>122</v>
      </c>
      <c r="B248" s="6">
        <v>1</v>
      </c>
      <c r="C248" s="6">
        <v>1</v>
      </c>
      <c r="F248">
        <v>2</v>
      </c>
      <c r="G248"/>
      <c r="H248"/>
      <c r="I248"/>
      <c r="J248"/>
      <c r="K248"/>
    </row>
    <row r="249" spans="1:11" x14ac:dyDescent="0.25">
      <c r="A249" s="38">
        <v>45661</v>
      </c>
      <c r="B249" s="6">
        <v>1</v>
      </c>
      <c r="F249">
        <v>1</v>
      </c>
      <c r="G249"/>
      <c r="H249"/>
      <c r="I249"/>
      <c r="J249"/>
      <c r="K249"/>
    </row>
    <row r="250" spans="1:11" x14ac:dyDescent="0.25">
      <c r="A250" s="38">
        <v>45696</v>
      </c>
      <c r="C250" s="6">
        <v>1</v>
      </c>
      <c r="F250">
        <v>1</v>
      </c>
      <c r="G250"/>
      <c r="H250"/>
      <c r="I250"/>
      <c r="J250"/>
      <c r="K250"/>
    </row>
    <row r="251" spans="1:11" x14ac:dyDescent="0.25">
      <c r="A251" s="32"/>
      <c r="F251"/>
      <c r="G251"/>
      <c r="H251"/>
      <c r="I251"/>
      <c r="J251"/>
      <c r="K251"/>
    </row>
    <row r="252" spans="1:11" x14ac:dyDescent="0.25">
      <c r="A252" s="32" t="s">
        <v>138</v>
      </c>
      <c r="C252" s="6">
        <v>1</v>
      </c>
      <c r="F252">
        <v>1</v>
      </c>
      <c r="G252"/>
      <c r="H252"/>
      <c r="I252"/>
      <c r="J252"/>
      <c r="K252"/>
    </row>
    <row r="253" spans="1:11" x14ac:dyDescent="0.25">
      <c r="A253" s="38">
        <v>45658</v>
      </c>
      <c r="C253" s="6">
        <v>1</v>
      </c>
      <c r="F253">
        <v>1</v>
      </c>
      <c r="G253"/>
      <c r="H253"/>
      <c r="I253"/>
      <c r="J253"/>
      <c r="K253"/>
    </row>
    <row r="254" spans="1:11" x14ac:dyDescent="0.25">
      <c r="A254" s="32"/>
      <c r="F254"/>
      <c r="G254"/>
      <c r="H254"/>
      <c r="I254"/>
      <c r="J254"/>
      <c r="K254"/>
    </row>
    <row r="255" spans="1:11" x14ac:dyDescent="0.25">
      <c r="A255" s="32" t="s">
        <v>104</v>
      </c>
      <c r="B255" s="6">
        <v>2</v>
      </c>
      <c r="C255" s="6">
        <v>8</v>
      </c>
      <c r="F255">
        <v>10</v>
      </c>
      <c r="G255"/>
      <c r="H255"/>
      <c r="I255"/>
      <c r="J255"/>
      <c r="K255"/>
    </row>
    <row r="256" spans="1:11" x14ac:dyDescent="0.25">
      <c r="A256" s="38">
        <v>45664</v>
      </c>
      <c r="C256" s="6">
        <v>1</v>
      </c>
      <c r="F256">
        <v>1</v>
      </c>
      <c r="G256"/>
      <c r="H256"/>
      <c r="I256"/>
      <c r="J256"/>
      <c r="K256"/>
    </row>
    <row r="257" spans="1:11" x14ac:dyDescent="0.25">
      <c r="A257" s="38">
        <v>45666</v>
      </c>
      <c r="C257" s="6">
        <v>4</v>
      </c>
      <c r="F257">
        <v>4</v>
      </c>
      <c r="G257"/>
      <c r="H257"/>
      <c r="I257"/>
      <c r="J257"/>
      <c r="K257"/>
    </row>
    <row r="258" spans="1:11" x14ac:dyDescent="0.25">
      <c r="A258" s="38">
        <v>45676</v>
      </c>
      <c r="B258" s="6">
        <v>1</v>
      </c>
      <c r="C258" s="6">
        <v>1</v>
      </c>
      <c r="F258">
        <v>2</v>
      </c>
      <c r="G258"/>
      <c r="H258"/>
      <c r="I258"/>
      <c r="J258"/>
      <c r="K258"/>
    </row>
    <row r="259" spans="1:11" x14ac:dyDescent="0.25">
      <c r="A259" s="38">
        <v>45687</v>
      </c>
      <c r="C259" s="6">
        <v>1</v>
      </c>
      <c r="F259">
        <v>1</v>
      </c>
      <c r="G259"/>
      <c r="H259"/>
      <c r="I259"/>
      <c r="J259"/>
      <c r="K259"/>
    </row>
    <row r="260" spans="1:11" x14ac:dyDescent="0.25">
      <c r="A260" s="38">
        <v>45694</v>
      </c>
      <c r="B260" s="6">
        <v>1</v>
      </c>
      <c r="C260" s="6">
        <v>1</v>
      </c>
      <c r="F260">
        <v>2</v>
      </c>
      <c r="G260"/>
      <c r="H260"/>
      <c r="I260"/>
      <c r="J260"/>
      <c r="K260"/>
    </row>
    <row r="261" spans="1:11" x14ac:dyDescent="0.25">
      <c r="A261" s="32"/>
      <c r="F261"/>
      <c r="G261"/>
      <c r="H261"/>
      <c r="I261"/>
      <c r="J261"/>
      <c r="K261"/>
    </row>
    <row r="262" spans="1:11" x14ac:dyDescent="0.25">
      <c r="A262" s="32" t="s">
        <v>97</v>
      </c>
      <c r="B262" s="6">
        <v>5</v>
      </c>
      <c r="C262" s="6">
        <v>3</v>
      </c>
      <c r="F262">
        <v>8</v>
      </c>
      <c r="G262"/>
      <c r="H262"/>
      <c r="I262"/>
      <c r="J262"/>
      <c r="K262"/>
    </row>
    <row r="263" spans="1:11" x14ac:dyDescent="0.25">
      <c r="A263" s="38">
        <v>45672</v>
      </c>
      <c r="C263" s="6">
        <v>1</v>
      </c>
      <c r="F263">
        <v>1</v>
      </c>
      <c r="G263"/>
      <c r="H263"/>
      <c r="I263"/>
      <c r="J263"/>
      <c r="K263"/>
    </row>
    <row r="264" spans="1:11" x14ac:dyDescent="0.25">
      <c r="A264" s="38">
        <v>45679</v>
      </c>
      <c r="B264" s="6">
        <v>3</v>
      </c>
      <c r="C264" s="6">
        <v>1</v>
      </c>
      <c r="F264">
        <v>4</v>
      </c>
      <c r="G264"/>
      <c r="H264"/>
      <c r="I264"/>
      <c r="J264"/>
      <c r="K264"/>
    </row>
    <row r="265" spans="1:11" x14ac:dyDescent="0.25">
      <c r="A265" s="38">
        <v>45689</v>
      </c>
      <c r="B265" s="6">
        <v>1</v>
      </c>
      <c r="C265" s="6">
        <v>1</v>
      </c>
      <c r="F265">
        <v>2</v>
      </c>
      <c r="G265"/>
      <c r="H265"/>
      <c r="I265"/>
      <c r="J265"/>
      <c r="K265"/>
    </row>
    <row r="266" spans="1:11" x14ac:dyDescent="0.25">
      <c r="A266" s="38">
        <v>45693</v>
      </c>
      <c r="B266" s="6">
        <v>1</v>
      </c>
      <c r="F266">
        <v>1</v>
      </c>
      <c r="G266"/>
      <c r="H266"/>
      <c r="I266"/>
      <c r="J266"/>
      <c r="K266"/>
    </row>
    <row r="267" spans="1:11" x14ac:dyDescent="0.25">
      <c r="A267" s="32"/>
      <c r="F267"/>
      <c r="G267"/>
      <c r="H267"/>
      <c r="I267"/>
      <c r="J267"/>
      <c r="K267"/>
    </row>
    <row r="268" spans="1:11" x14ac:dyDescent="0.25">
      <c r="A268" s="32" t="s">
        <v>590</v>
      </c>
      <c r="E268" s="6">
        <v>12</v>
      </c>
      <c r="F268">
        <v>12</v>
      </c>
      <c r="G268"/>
      <c r="H268"/>
      <c r="I268"/>
      <c r="J268"/>
      <c r="K268"/>
    </row>
    <row r="269" spans="1:11" x14ac:dyDescent="0.25">
      <c r="A269" s="38">
        <v>45689</v>
      </c>
      <c r="E269" s="6">
        <v>3</v>
      </c>
      <c r="F269">
        <v>3</v>
      </c>
      <c r="G269"/>
      <c r="H269"/>
      <c r="I269"/>
      <c r="J269"/>
      <c r="K269"/>
    </row>
    <row r="270" spans="1:11" x14ac:dyDescent="0.25">
      <c r="A270" s="38">
        <v>45691</v>
      </c>
      <c r="E270" s="6">
        <v>2</v>
      </c>
      <c r="F270">
        <v>2</v>
      </c>
      <c r="G270"/>
      <c r="H270"/>
      <c r="I270"/>
      <c r="J270"/>
      <c r="K270"/>
    </row>
    <row r="271" spans="1:11" x14ac:dyDescent="0.25">
      <c r="A271" s="38">
        <v>45693</v>
      </c>
      <c r="E271" s="6">
        <v>5</v>
      </c>
      <c r="F271">
        <v>5</v>
      </c>
      <c r="G271"/>
      <c r="H271"/>
      <c r="I271"/>
      <c r="J271"/>
      <c r="K271"/>
    </row>
    <row r="272" spans="1:11" x14ac:dyDescent="0.25">
      <c r="A272" s="38">
        <v>45696</v>
      </c>
      <c r="E272" s="6">
        <v>2</v>
      </c>
      <c r="F272">
        <v>2</v>
      </c>
      <c r="G272"/>
      <c r="H272"/>
      <c r="I272"/>
      <c r="J272"/>
      <c r="K272"/>
    </row>
    <row r="273" spans="1:11" x14ac:dyDescent="0.25">
      <c r="A273" s="32"/>
      <c r="F273"/>
      <c r="G273"/>
      <c r="H273"/>
      <c r="I273"/>
      <c r="J273"/>
      <c r="K273"/>
    </row>
    <row r="274" spans="1:11" x14ac:dyDescent="0.25">
      <c r="A274" s="32" t="s">
        <v>24</v>
      </c>
      <c r="D274" s="6">
        <v>17</v>
      </c>
      <c r="F274">
        <v>17</v>
      </c>
      <c r="G274"/>
      <c r="H274"/>
      <c r="I274"/>
      <c r="J274"/>
      <c r="K274"/>
    </row>
    <row r="275" spans="1:11" x14ac:dyDescent="0.25">
      <c r="A275" s="38">
        <v>45658</v>
      </c>
      <c r="D275" s="6">
        <v>1</v>
      </c>
      <c r="F275">
        <v>1</v>
      </c>
      <c r="G275"/>
      <c r="H275"/>
      <c r="I275"/>
      <c r="J275"/>
      <c r="K275"/>
    </row>
    <row r="276" spans="1:11" x14ac:dyDescent="0.25">
      <c r="A276" s="38">
        <v>45666</v>
      </c>
      <c r="D276" s="6">
        <v>1</v>
      </c>
      <c r="F276">
        <v>1</v>
      </c>
      <c r="G276"/>
      <c r="H276"/>
      <c r="I276"/>
      <c r="J276"/>
      <c r="K276"/>
    </row>
    <row r="277" spans="1:11" x14ac:dyDescent="0.25">
      <c r="A277" s="38">
        <v>45668</v>
      </c>
      <c r="D277" s="6">
        <v>2</v>
      </c>
      <c r="F277">
        <v>2</v>
      </c>
      <c r="G277"/>
      <c r="H277"/>
      <c r="I277"/>
      <c r="J277"/>
      <c r="K277"/>
    </row>
    <row r="278" spans="1:11" x14ac:dyDescent="0.25">
      <c r="A278" s="38">
        <v>45669</v>
      </c>
      <c r="D278" s="6">
        <v>1</v>
      </c>
      <c r="F278">
        <v>1</v>
      </c>
      <c r="G278"/>
      <c r="H278"/>
      <c r="I278"/>
      <c r="J278"/>
      <c r="K278"/>
    </row>
    <row r="279" spans="1:11" x14ac:dyDescent="0.25">
      <c r="A279" s="38">
        <v>45670</v>
      </c>
      <c r="D279" s="6">
        <v>2</v>
      </c>
      <c r="F279">
        <v>2</v>
      </c>
      <c r="G279"/>
      <c r="H279"/>
      <c r="I279"/>
      <c r="J279"/>
      <c r="K279"/>
    </row>
    <row r="280" spans="1:11" x14ac:dyDescent="0.25">
      <c r="A280" s="38">
        <v>45671</v>
      </c>
      <c r="D280" s="6">
        <v>1</v>
      </c>
      <c r="F280">
        <v>1</v>
      </c>
      <c r="G280"/>
      <c r="H280"/>
      <c r="I280"/>
      <c r="J280"/>
      <c r="K280"/>
    </row>
    <row r="281" spans="1:11" x14ac:dyDescent="0.25">
      <c r="A281" s="38">
        <v>45672</v>
      </c>
      <c r="D281" s="6">
        <v>1</v>
      </c>
      <c r="F281">
        <v>1</v>
      </c>
      <c r="G281"/>
      <c r="H281"/>
      <c r="I281"/>
      <c r="J281"/>
      <c r="K281"/>
    </row>
    <row r="282" spans="1:11" x14ac:dyDescent="0.25">
      <c r="A282" s="38">
        <v>45676</v>
      </c>
      <c r="D282" s="6">
        <v>1</v>
      </c>
      <c r="F282">
        <v>1</v>
      </c>
      <c r="G282"/>
      <c r="H282"/>
      <c r="I282"/>
      <c r="J282"/>
      <c r="K282"/>
    </row>
    <row r="283" spans="1:11" x14ac:dyDescent="0.25">
      <c r="A283" s="38">
        <v>45685</v>
      </c>
      <c r="D283" s="6">
        <v>2</v>
      </c>
      <c r="F283">
        <v>2</v>
      </c>
      <c r="G283"/>
      <c r="H283"/>
      <c r="I283"/>
      <c r="J283"/>
      <c r="K283"/>
    </row>
    <row r="284" spans="1:11" x14ac:dyDescent="0.25">
      <c r="A284" s="38">
        <v>45689</v>
      </c>
      <c r="D284" s="6">
        <v>1</v>
      </c>
      <c r="F284">
        <v>1</v>
      </c>
      <c r="G284"/>
      <c r="H284"/>
      <c r="I284"/>
      <c r="J284"/>
      <c r="K284"/>
    </row>
    <row r="285" spans="1:11" x14ac:dyDescent="0.25">
      <c r="A285" s="38">
        <v>45690</v>
      </c>
      <c r="D285" s="6">
        <v>3</v>
      </c>
      <c r="F285">
        <v>3</v>
      </c>
      <c r="G285"/>
      <c r="H285"/>
      <c r="I285"/>
      <c r="J285"/>
      <c r="K285"/>
    </row>
    <row r="286" spans="1:11" x14ac:dyDescent="0.25">
      <c r="A286" s="38">
        <v>45693</v>
      </c>
      <c r="D286" s="6">
        <v>1</v>
      </c>
      <c r="F286">
        <v>1</v>
      </c>
      <c r="G286"/>
      <c r="H286"/>
      <c r="I286"/>
      <c r="J286"/>
      <c r="K286"/>
    </row>
    <row r="287" spans="1:11" x14ac:dyDescent="0.25">
      <c r="A287" s="32"/>
      <c r="F287"/>
      <c r="G287"/>
      <c r="H287"/>
      <c r="I287"/>
      <c r="J287"/>
      <c r="K287"/>
    </row>
    <row r="288" spans="1:11" x14ac:dyDescent="0.25">
      <c r="A288" s="32" t="s">
        <v>411</v>
      </c>
      <c r="D288" s="6">
        <v>1</v>
      </c>
      <c r="F288">
        <v>1</v>
      </c>
      <c r="G288"/>
      <c r="H288"/>
      <c r="I288"/>
      <c r="J288"/>
      <c r="K288"/>
    </row>
    <row r="289" spans="1:11" x14ac:dyDescent="0.25">
      <c r="A289" s="38">
        <v>45677</v>
      </c>
      <c r="D289" s="6">
        <v>1</v>
      </c>
      <c r="F289">
        <v>1</v>
      </c>
      <c r="G289"/>
      <c r="H289"/>
      <c r="I289"/>
      <c r="J289"/>
      <c r="K289"/>
    </row>
    <row r="290" spans="1:11" x14ac:dyDescent="0.25">
      <c r="A290" s="32"/>
      <c r="F290"/>
      <c r="G290"/>
      <c r="H290"/>
      <c r="I290"/>
      <c r="J290"/>
      <c r="K290"/>
    </row>
    <row r="291" spans="1:11" x14ac:dyDescent="0.25">
      <c r="A291" s="32" t="s">
        <v>389</v>
      </c>
      <c r="C291" s="6">
        <v>1</v>
      </c>
      <c r="E291" s="6">
        <v>2</v>
      </c>
      <c r="F291">
        <v>3</v>
      </c>
      <c r="G291"/>
      <c r="H291"/>
      <c r="I291"/>
      <c r="J291"/>
      <c r="K291"/>
    </row>
    <row r="292" spans="1:11" x14ac:dyDescent="0.25">
      <c r="A292" s="38">
        <v>45672</v>
      </c>
      <c r="C292" s="6">
        <v>1</v>
      </c>
      <c r="F292">
        <v>1</v>
      </c>
      <c r="G292"/>
      <c r="H292"/>
      <c r="I292"/>
      <c r="J292"/>
      <c r="K292"/>
    </row>
    <row r="293" spans="1:11" x14ac:dyDescent="0.25">
      <c r="A293" s="38">
        <v>45676</v>
      </c>
      <c r="E293" s="6">
        <v>1</v>
      </c>
      <c r="F293">
        <v>1</v>
      </c>
      <c r="G293"/>
      <c r="H293"/>
      <c r="I293"/>
      <c r="J293"/>
      <c r="K293"/>
    </row>
    <row r="294" spans="1:11" x14ac:dyDescent="0.25">
      <c r="A294" s="38">
        <v>45693</v>
      </c>
      <c r="E294" s="6">
        <v>1</v>
      </c>
      <c r="F294">
        <v>1</v>
      </c>
      <c r="G294"/>
      <c r="H294"/>
      <c r="I294"/>
      <c r="J294"/>
      <c r="K294"/>
    </row>
    <row r="295" spans="1:11" x14ac:dyDescent="0.25">
      <c r="A295" s="32"/>
      <c r="F295"/>
      <c r="G295"/>
      <c r="H295"/>
      <c r="I295"/>
      <c r="J295"/>
      <c r="K295"/>
    </row>
    <row r="296" spans="1:11" x14ac:dyDescent="0.25">
      <c r="A296" s="32" t="s">
        <v>113</v>
      </c>
      <c r="B296" s="6">
        <v>3</v>
      </c>
      <c r="C296" s="6">
        <v>1</v>
      </c>
      <c r="F296">
        <v>4</v>
      </c>
      <c r="G296"/>
      <c r="H296"/>
      <c r="I296"/>
      <c r="J296"/>
      <c r="K296"/>
    </row>
    <row r="297" spans="1:11" x14ac:dyDescent="0.25">
      <c r="A297" s="38">
        <v>45662</v>
      </c>
      <c r="B297" s="6">
        <v>1</v>
      </c>
      <c r="F297">
        <v>1</v>
      </c>
      <c r="G297"/>
      <c r="H297"/>
      <c r="I297"/>
      <c r="J297"/>
      <c r="K297"/>
    </row>
    <row r="298" spans="1:11" x14ac:dyDescent="0.25">
      <c r="A298" s="38">
        <v>45670</v>
      </c>
      <c r="B298" s="6">
        <v>1</v>
      </c>
      <c r="C298" s="6">
        <v>1</v>
      </c>
      <c r="F298">
        <v>2</v>
      </c>
      <c r="G298"/>
      <c r="H298"/>
      <c r="I298"/>
      <c r="J298"/>
      <c r="K298"/>
    </row>
    <row r="299" spans="1:11" x14ac:dyDescent="0.25">
      <c r="A299" s="38">
        <v>45677</v>
      </c>
      <c r="B299" s="6">
        <v>1</v>
      </c>
      <c r="F299">
        <v>1</v>
      </c>
      <c r="G299"/>
      <c r="H299"/>
      <c r="I299"/>
      <c r="J299"/>
      <c r="K299"/>
    </row>
    <row r="300" spans="1:11" x14ac:dyDescent="0.25">
      <c r="A300" s="32"/>
      <c r="F300"/>
      <c r="G300"/>
      <c r="H300"/>
      <c r="I300"/>
      <c r="J300"/>
      <c r="K300"/>
    </row>
    <row r="301" spans="1:11" x14ac:dyDescent="0.25">
      <c r="A301" s="32" t="s">
        <v>130</v>
      </c>
      <c r="C301" s="6">
        <v>2</v>
      </c>
      <c r="F301">
        <v>2</v>
      </c>
      <c r="G301"/>
      <c r="H301"/>
      <c r="I301"/>
      <c r="J301"/>
      <c r="K301"/>
    </row>
    <row r="302" spans="1:11" x14ac:dyDescent="0.25">
      <c r="A302" s="38">
        <v>45663</v>
      </c>
      <c r="C302" s="6">
        <v>1</v>
      </c>
      <c r="F302">
        <v>1</v>
      </c>
      <c r="G302"/>
      <c r="H302"/>
      <c r="I302"/>
      <c r="J302"/>
      <c r="K302"/>
    </row>
    <row r="303" spans="1:11" x14ac:dyDescent="0.25">
      <c r="A303" s="38">
        <v>45672</v>
      </c>
      <c r="C303" s="6">
        <v>1</v>
      </c>
      <c r="F303">
        <v>1</v>
      </c>
      <c r="G303"/>
      <c r="H303"/>
      <c r="I303"/>
      <c r="J303"/>
      <c r="K303"/>
    </row>
    <row r="304" spans="1:11" x14ac:dyDescent="0.25">
      <c r="A304" s="32"/>
      <c r="F304"/>
      <c r="G304"/>
      <c r="H304"/>
      <c r="I304"/>
      <c r="J304"/>
      <c r="K304"/>
    </row>
    <row r="305" spans="1:11" x14ac:dyDescent="0.25">
      <c r="A305" s="32" t="s">
        <v>125</v>
      </c>
      <c r="C305" s="6">
        <v>2</v>
      </c>
      <c r="F305">
        <v>2</v>
      </c>
      <c r="G305"/>
      <c r="H305"/>
      <c r="I305"/>
      <c r="J305"/>
      <c r="K305"/>
    </row>
    <row r="306" spans="1:11" x14ac:dyDescent="0.25">
      <c r="A306" s="38">
        <v>45672</v>
      </c>
      <c r="C306" s="6">
        <v>1</v>
      </c>
      <c r="F306">
        <v>1</v>
      </c>
      <c r="G306"/>
      <c r="H306"/>
      <c r="I306"/>
      <c r="J306"/>
      <c r="K306"/>
    </row>
    <row r="307" spans="1:11" x14ac:dyDescent="0.25">
      <c r="A307" s="38">
        <v>45686</v>
      </c>
      <c r="C307" s="6">
        <v>1</v>
      </c>
      <c r="F307">
        <v>1</v>
      </c>
      <c r="G307"/>
      <c r="H307"/>
      <c r="I307"/>
      <c r="J307"/>
      <c r="K307"/>
    </row>
    <row r="308" spans="1:11" x14ac:dyDescent="0.25">
      <c r="A308" s="32"/>
      <c r="F308"/>
      <c r="G308"/>
      <c r="H308"/>
      <c r="I308"/>
      <c r="J308"/>
      <c r="K308"/>
    </row>
    <row r="309" spans="1:11" x14ac:dyDescent="0.25">
      <c r="A309" s="32" t="s">
        <v>27</v>
      </c>
      <c r="C309" s="6">
        <v>2</v>
      </c>
      <c r="D309" s="6">
        <v>1</v>
      </c>
      <c r="F309">
        <v>3</v>
      </c>
      <c r="G309"/>
      <c r="H309"/>
      <c r="I309"/>
      <c r="J309"/>
      <c r="K309"/>
    </row>
    <row r="310" spans="1:11" x14ac:dyDescent="0.25">
      <c r="A310" s="38">
        <v>45692</v>
      </c>
      <c r="C310" s="6">
        <v>1</v>
      </c>
      <c r="D310" s="6">
        <v>1</v>
      </c>
      <c r="F310">
        <v>2</v>
      </c>
      <c r="G310"/>
      <c r="H310"/>
      <c r="I310"/>
      <c r="J310"/>
      <c r="K310"/>
    </row>
    <row r="311" spans="1:11" x14ac:dyDescent="0.25">
      <c r="A311" s="38">
        <v>45697</v>
      </c>
      <c r="C311" s="6">
        <v>1</v>
      </c>
      <c r="F311">
        <v>1</v>
      </c>
      <c r="G311"/>
      <c r="H311"/>
      <c r="I311"/>
      <c r="J311"/>
      <c r="K311"/>
    </row>
    <row r="312" spans="1:11" x14ac:dyDescent="0.25">
      <c r="A312" s="32"/>
      <c r="F312"/>
      <c r="G312"/>
      <c r="H312"/>
      <c r="I312"/>
      <c r="J312"/>
      <c r="K312"/>
    </row>
    <row r="313" spans="1:11" x14ac:dyDescent="0.25">
      <c r="A313" s="32" t="s">
        <v>98</v>
      </c>
      <c r="B313" s="6">
        <v>34</v>
      </c>
      <c r="C313" s="6">
        <v>44</v>
      </c>
      <c r="F313">
        <v>78</v>
      </c>
      <c r="G313"/>
      <c r="H313"/>
      <c r="I313"/>
      <c r="J313"/>
      <c r="K313"/>
    </row>
    <row r="314" spans="1:11" x14ac:dyDescent="0.25">
      <c r="A314" s="38">
        <v>45658</v>
      </c>
      <c r="B314" s="6">
        <v>5</v>
      </c>
      <c r="C314" s="6">
        <v>1</v>
      </c>
      <c r="F314">
        <v>6</v>
      </c>
      <c r="G314"/>
      <c r="H314"/>
      <c r="I314"/>
      <c r="J314"/>
      <c r="K314"/>
    </row>
    <row r="315" spans="1:11" x14ac:dyDescent="0.25">
      <c r="A315" s="38">
        <v>45661</v>
      </c>
      <c r="B315" s="6">
        <v>1</v>
      </c>
      <c r="C315" s="6">
        <v>3</v>
      </c>
      <c r="F315">
        <v>4</v>
      </c>
      <c r="G315"/>
      <c r="H315"/>
      <c r="I315"/>
      <c r="J315"/>
      <c r="K315"/>
    </row>
    <row r="316" spans="1:11" x14ac:dyDescent="0.25">
      <c r="A316" s="38">
        <v>45663</v>
      </c>
      <c r="C316" s="6">
        <v>1</v>
      </c>
      <c r="F316">
        <v>1</v>
      </c>
      <c r="G316"/>
      <c r="H316"/>
      <c r="I316"/>
      <c r="J316"/>
      <c r="K316"/>
    </row>
    <row r="317" spans="1:11" x14ac:dyDescent="0.25">
      <c r="A317" s="38">
        <v>45665</v>
      </c>
      <c r="B317" s="6">
        <v>2</v>
      </c>
      <c r="C317" s="6">
        <v>2</v>
      </c>
      <c r="F317">
        <v>4</v>
      </c>
      <c r="G317"/>
      <c r="H317"/>
      <c r="I317"/>
      <c r="J317"/>
      <c r="K317"/>
    </row>
    <row r="318" spans="1:11" x14ac:dyDescent="0.25">
      <c r="A318" s="38">
        <v>45668</v>
      </c>
      <c r="C318" s="6">
        <v>2</v>
      </c>
      <c r="F318">
        <v>2</v>
      </c>
      <c r="G318"/>
      <c r="H318"/>
      <c r="I318"/>
      <c r="J318"/>
      <c r="K318"/>
    </row>
    <row r="319" spans="1:11" x14ac:dyDescent="0.25">
      <c r="A319" s="38">
        <v>45670</v>
      </c>
      <c r="B319" s="6">
        <v>1</v>
      </c>
      <c r="C319" s="6">
        <v>2</v>
      </c>
      <c r="F319">
        <v>3</v>
      </c>
      <c r="G319"/>
      <c r="H319"/>
      <c r="I319"/>
      <c r="J319"/>
      <c r="K319"/>
    </row>
    <row r="320" spans="1:11" x14ac:dyDescent="0.25">
      <c r="A320" s="38">
        <v>45672</v>
      </c>
      <c r="B320" s="6">
        <v>2</v>
      </c>
      <c r="C320" s="6">
        <v>5</v>
      </c>
      <c r="F320">
        <v>7</v>
      </c>
      <c r="G320"/>
      <c r="H320"/>
      <c r="I320"/>
      <c r="J320"/>
      <c r="K320"/>
    </row>
    <row r="321" spans="1:11" x14ac:dyDescent="0.25">
      <c r="A321" s="38">
        <v>45675</v>
      </c>
      <c r="B321" s="6">
        <v>3</v>
      </c>
      <c r="F321">
        <v>3</v>
      </c>
      <c r="G321"/>
      <c r="H321"/>
      <c r="I321"/>
      <c r="J321"/>
      <c r="K321"/>
    </row>
    <row r="322" spans="1:11" x14ac:dyDescent="0.25">
      <c r="A322" s="38">
        <v>45677</v>
      </c>
      <c r="C322" s="6">
        <v>3</v>
      </c>
      <c r="F322">
        <v>3</v>
      </c>
      <c r="G322"/>
      <c r="H322"/>
      <c r="I322"/>
      <c r="J322"/>
      <c r="K322"/>
    </row>
    <row r="323" spans="1:11" x14ac:dyDescent="0.25">
      <c r="A323" s="38">
        <v>45679</v>
      </c>
      <c r="B323" s="6">
        <v>1</v>
      </c>
      <c r="C323" s="6">
        <v>4</v>
      </c>
      <c r="F323">
        <v>5</v>
      </c>
      <c r="G323"/>
      <c r="H323"/>
      <c r="I323"/>
      <c r="J323"/>
      <c r="K323"/>
    </row>
    <row r="324" spans="1:11" x14ac:dyDescent="0.25">
      <c r="A324" s="38">
        <v>45682</v>
      </c>
      <c r="B324" s="6">
        <v>3</v>
      </c>
      <c r="C324" s="6">
        <v>6</v>
      </c>
      <c r="F324">
        <v>9</v>
      </c>
      <c r="G324"/>
      <c r="H324"/>
      <c r="I324"/>
      <c r="J324"/>
      <c r="K324"/>
    </row>
    <row r="325" spans="1:11" x14ac:dyDescent="0.25">
      <c r="A325" s="38">
        <v>45684</v>
      </c>
      <c r="B325" s="6">
        <v>3</v>
      </c>
      <c r="C325" s="6">
        <v>5</v>
      </c>
      <c r="F325">
        <v>8</v>
      </c>
      <c r="G325"/>
      <c r="H325"/>
      <c r="I325"/>
      <c r="J325"/>
      <c r="K325"/>
    </row>
    <row r="326" spans="1:11" x14ac:dyDescent="0.25">
      <c r="A326" s="38">
        <v>45686</v>
      </c>
      <c r="B326" s="6">
        <v>2</v>
      </c>
      <c r="C326" s="6">
        <v>3</v>
      </c>
      <c r="F326">
        <v>5</v>
      </c>
      <c r="G326"/>
      <c r="H326"/>
      <c r="I326"/>
      <c r="J326"/>
      <c r="K326"/>
    </row>
    <row r="327" spans="1:11" x14ac:dyDescent="0.25">
      <c r="A327" s="38">
        <v>45689</v>
      </c>
      <c r="B327" s="6">
        <v>4</v>
      </c>
      <c r="C327" s="6">
        <v>3</v>
      </c>
      <c r="F327">
        <v>7</v>
      </c>
      <c r="G327"/>
      <c r="H327"/>
      <c r="I327"/>
      <c r="J327"/>
      <c r="K327"/>
    </row>
    <row r="328" spans="1:11" x14ac:dyDescent="0.25">
      <c r="A328" s="38">
        <v>45691</v>
      </c>
      <c r="B328" s="6">
        <v>2</v>
      </c>
      <c r="C328" s="6">
        <v>1</v>
      </c>
      <c r="F328">
        <v>3</v>
      </c>
      <c r="G328"/>
      <c r="H328"/>
      <c r="I328"/>
      <c r="J328"/>
      <c r="K328"/>
    </row>
    <row r="329" spans="1:11" x14ac:dyDescent="0.25">
      <c r="A329" s="38">
        <v>45693</v>
      </c>
      <c r="B329" s="6">
        <v>3</v>
      </c>
      <c r="C329" s="6">
        <v>3</v>
      </c>
      <c r="F329">
        <v>6</v>
      </c>
      <c r="G329"/>
      <c r="H329"/>
      <c r="I329"/>
      <c r="J329"/>
      <c r="K329"/>
    </row>
    <row r="330" spans="1:11" x14ac:dyDescent="0.25">
      <c r="A330" s="38">
        <v>45696</v>
      </c>
      <c r="B330" s="6">
        <v>2</v>
      </c>
      <c r="F330">
        <v>2</v>
      </c>
      <c r="G330"/>
      <c r="H330"/>
      <c r="I330"/>
      <c r="J330"/>
      <c r="K330"/>
    </row>
    <row r="331" spans="1:11" x14ac:dyDescent="0.25">
      <c r="A331" s="32"/>
      <c r="F331"/>
      <c r="G331"/>
      <c r="H331"/>
      <c r="I331"/>
      <c r="J331"/>
      <c r="K331"/>
    </row>
    <row r="332" spans="1:11" x14ac:dyDescent="0.25">
      <c r="A332" s="32" t="s">
        <v>36</v>
      </c>
      <c r="B332" s="6">
        <v>194</v>
      </c>
      <c r="C332" s="6">
        <v>349</v>
      </c>
      <c r="D332" s="6">
        <v>36</v>
      </c>
      <c r="E332" s="6">
        <v>22</v>
      </c>
      <c r="F332">
        <v>601</v>
      </c>
      <c r="G332"/>
      <c r="H332"/>
      <c r="I332"/>
      <c r="J332"/>
      <c r="K332"/>
    </row>
    <row r="333" spans="1:11" x14ac:dyDescent="0.25">
      <c r="B333"/>
      <c r="C333"/>
      <c r="D333"/>
      <c r="E333"/>
      <c r="F333"/>
      <c r="G333"/>
      <c r="H333"/>
      <c r="I333"/>
      <c r="J333"/>
      <c r="K333"/>
    </row>
    <row r="334" spans="1:11" x14ac:dyDescent="0.25">
      <c r="B334"/>
      <c r="C334"/>
      <c r="D334"/>
      <c r="E334"/>
      <c r="F334"/>
      <c r="G334"/>
      <c r="H334"/>
      <c r="I334"/>
      <c r="J334"/>
      <c r="K334"/>
    </row>
    <row r="335" spans="1:11" x14ac:dyDescent="0.25">
      <c r="B335"/>
      <c r="C335"/>
      <c r="D335"/>
      <c r="E335"/>
      <c r="F335"/>
      <c r="G335"/>
      <c r="H335"/>
      <c r="I335"/>
      <c r="J335"/>
      <c r="K335"/>
    </row>
    <row r="336" spans="1:11" x14ac:dyDescent="0.25">
      <c r="B336"/>
      <c r="C336"/>
      <c r="D336"/>
      <c r="E336"/>
      <c r="F336"/>
      <c r="G336"/>
      <c r="H336"/>
      <c r="I336"/>
      <c r="J336"/>
      <c r="K336"/>
    </row>
    <row r="337" spans="2:11" x14ac:dyDescent="0.25">
      <c r="B337"/>
      <c r="C337"/>
      <c r="D337"/>
      <c r="E337"/>
      <c r="F337"/>
      <c r="G337"/>
      <c r="H337"/>
      <c r="I337"/>
      <c r="J337"/>
      <c r="K337"/>
    </row>
    <row r="338" spans="2:11" x14ac:dyDescent="0.25">
      <c r="B338"/>
      <c r="C338"/>
      <c r="D338"/>
      <c r="E338"/>
      <c r="F338"/>
      <c r="G338"/>
      <c r="H338"/>
      <c r="I338"/>
      <c r="J338"/>
      <c r="K338"/>
    </row>
    <row r="339" spans="2:11" x14ac:dyDescent="0.25">
      <c r="B339"/>
      <c r="C339"/>
      <c r="D339"/>
      <c r="E339"/>
      <c r="F339"/>
      <c r="G339"/>
      <c r="H339"/>
      <c r="I339"/>
      <c r="J339"/>
      <c r="K339"/>
    </row>
    <row r="340" spans="2:11" x14ac:dyDescent="0.25">
      <c r="B340"/>
      <c r="C340"/>
      <c r="D340"/>
      <c r="E340"/>
      <c r="F340"/>
      <c r="G340"/>
      <c r="H340"/>
      <c r="I340"/>
      <c r="J340"/>
      <c r="K340"/>
    </row>
    <row r="341" spans="2:11" x14ac:dyDescent="0.25">
      <c r="B341"/>
      <c r="C341"/>
      <c r="D341"/>
      <c r="E341"/>
      <c r="F341"/>
      <c r="G341"/>
      <c r="H341"/>
      <c r="I341"/>
      <c r="J341"/>
      <c r="K341"/>
    </row>
    <row r="342" spans="2:11" x14ac:dyDescent="0.25">
      <c r="B342"/>
      <c r="C342"/>
      <c r="D342"/>
      <c r="E342"/>
      <c r="F342"/>
      <c r="G342"/>
      <c r="H342"/>
      <c r="I342"/>
      <c r="J342"/>
      <c r="K342"/>
    </row>
    <row r="343" spans="2:11" x14ac:dyDescent="0.25">
      <c r="B343"/>
      <c r="C343"/>
      <c r="D343"/>
      <c r="E343"/>
      <c r="F343"/>
      <c r="G343"/>
      <c r="H343"/>
      <c r="I343"/>
      <c r="J343"/>
      <c r="K343"/>
    </row>
    <row r="344" spans="2:11" x14ac:dyDescent="0.25">
      <c r="B344"/>
      <c r="C344"/>
      <c r="D344"/>
      <c r="E344"/>
      <c r="F344"/>
      <c r="G344"/>
      <c r="H344"/>
      <c r="I344"/>
      <c r="J344"/>
      <c r="K344"/>
    </row>
    <row r="345" spans="2:11" x14ac:dyDescent="0.25">
      <c r="B345"/>
      <c r="C345"/>
      <c r="D345"/>
      <c r="E345"/>
      <c r="F345"/>
      <c r="G345"/>
      <c r="H345"/>
      <c r="I345"/>
      <c r="J345"/>
      <c r="K345"/>
    </row>
    <row r="346" spans="2:11" x14ac:dyDescent="0.25">
      <c r="B346"/>
      <c r="C346"/>
      <c r="D346"/>
      <c r="E346"/>
      <c r="F346"/>
      <c r="G346"/>
      <c r="H346"/>
      <c r="I346"/>
      <c r="J346"/>
      <c r="K346"/>
    </row>
    <row r="347" spans="2:11" x14ac:dyDescent="0.25">
      <c r="B347"/>
      <c r="C347"/>
      <c r="D347"/>
      <c r="E347"/>
      <c r="F347"/>
      <c r="G347"/>
      <c r="H347"/>
      <c r="I347"/>
      <c r="J347"/>
      <c r="K347"/>
    </row>
    <row r="348" spans="2:11" x14ac:dyDescent="0.25">
      <c r="B348"/>
      <c r="C348"/>
      <c r="D348"/>
      <c r="E348"/>
      <c r="F348"/>
      <c r="G348"/>
      <c r="H348"/>
      <c r="I348"/>
      <c r="J348"/>
      <c r="K348"/>
    </row>
    <row r="349" spans="2:11" x14ac:dyDescent="0.25">
      <c r="B349"/>
      <c r="C349"/>
      <c r="D349"/>
      <c r="E349"/>
      <c r="F349"/>
      <c r="G349"/>
      <c r="H349"/>
      <c r="I349"/>
      <c r="J349"/>
      <c r="K349"/>
    </row>
    <row r="350" spans="2:11" x14ac:dyDescent="0.25">
      <c r="B350"/>
      <c r="C350"/>
      <c r="D350"/>
      <c r="E350"/>
      <c r="F350"/>
      <c r="G350"/>
      <c r="H350"/>
      <c r="I350"/>
      <c r="J350"/>
      <c r="K350"/>
    </row>
    <row r="351" spans="2:11" x14ac:dyDescent="0.25">
      <c r="B351"/>
      <c r="C351"/>
      <c r="D351"/>
      <c r="E351"/>
      <c r="F351"/>
      <c r="G351"/>
      <c r="H351"/>
      <c r="I351"/>
      <c r="J351"/>
      <c r="K351"/>
    </row>
    <row r="352" spans="2:11" x14ac:dyDescent="0.25">
      <c r="B352"/>
      <c r="C352"/>
      <c r="D352"/>
      <c r="E352"/>
      <c r="F352"/>
      <c r="G352"/>
      <c r="H352"/>
      <c r="I352"/>
      <c r="J352"/>
      <c r="K352"/>
    </row>
    <row r="353" spans="2:11" x14ac:dyDescent="0.25">
      <c r="B353"/>
      <c r="C353"/>
      <c r="D353"/>
      <c r="E353"/>
      <c r="F353"/>
      <c r="G353"/>
      <c r="H353"/>
      <c r="I353"/>
      <c r="J353"/>
      <c r="K353"/>
    </row>
    <row r="354" spans="2:11" x14ac:dyDescent="0.25">
      <c r="B354"/>
      <c r="C354"/>
      <c r="D354"/>
      <c r="E354"/>
      <c r="F354"/>
      <c r="G354"/>
      <c r="H354"/>
      <c r="I354"/>
      <c r="J354"/>
      <c r="K354"/>
    </row>
    <row r="355" spans="2:11" x14ac:dyDescent="0.25">
      <c r="B355"/>
      <c r="C355"/>
      <c r="D355"/>
      <c r="E355"/>
      <c r="F355"/>
      <c r="G355"/>
      <c r="H355"/>
      <c r="I355"/>
      <c r="J355"/>
      <c r="K355"/>
    </row>
    <row r="356" spans="2:11" x14ac:dyDescent="0.25">
      <c r="B356"/>
      <c r="C356"/>
      <c r="D356"/>
      <c r="E356"/>
      <c r="F356"/>
      <c r="G356"/>
      <c r="H356"/>
      <c r="I356"/>
      <c r="J356"/>
      <c r="K356"/>
    </row>
    <row r="357" spans="2:11" x14ac:dyDescent="0.25">
      <c r="B357"/>
      <c r="C357"/>
      <c r="D357"/>
      <c r="E357"/>
      <c r="F357"/>
      <c r="G357"/>
      <c r="H357"/>
      <c r="I357"/>
      <c r="J357"/>
      <c r="K357"/>
    </row>
    <row r="358" spans="2:11" x14ac:dyDescent="0.25">
      <c r="B358"/>
      <c r="C358"/>
      <c r="D358"/>
      <c r="E358"/>
      <c r="F358"/>
      <c r="G358"/>
      <c r="H358"/>
      <c r="I358"/>
      <c r="J358"/>
      <c r="K358"/>
    </row>
    <row r="359" spans="2:11" x14ac:dyDescent="0.25">
      <c r="B359"/>
      <c r="C359"/>
      <c r="D359"/>
      <c r="E359"/>
      <c r="F359"/>
      <c r="G359"/>
      <c r="H359"/>
      <c r="I359"/>
      <c r="J359"/>
      <c r="K359"/>
    </row>
    <row r="360" spans="2:11" x14ac:dyDescent="0.25">
      <c r="B360"/>
      <c r="C360"/>
      <c r="D360"/>
      <c r="E360"/>
      <c r="F360"/>
      <c r="G360"/>
      <c r="H360"/>
      <c r="I360"/>
      <c r="J360"/>
      <c r="K360"/>
    </row>
    <row r="361" spans="2:11" x14ac:dyDescent="0.25">
      <c r="B361"/>
      <c r="C361"/>
      <c r="D361"/>
      <c r="E361"/>
      <c r="F361"/>
      <c r="G361"/>
      <c r="H361"/>
      <c r="I361"/>
      <c r="J361"/>
      <c r="K361"/>
    </row>
    <row r="362" spans="2:11" x14ac:dyDescent="0.25">
      <c r="B362"/>
      <c r="C362"/>
      <c r="D362"/>
      <c r="E362"/>
      <c r="F362"/>
      <c r="G362"/>
      <c r="H362"/>
      <c r="I362"/>
      <c r="J362"/>
      <c r="K362"/>
    </row>
    <row r="363" spans="2:11" x14ac:dyDescent="0.25">
      <c r="B363"/>
      <c r="C363"/>
      <c r="D363"/>
      <c r="E363"/>
      <c r="F363"/>
      <c r="G363"/>
      <c r="H363"/>
      <c r="I363"/>
      <c r="J363"/>
      <c r="K363"/>
    </row>
    <row r="364" spans="2:11" x14ac:dyDescent="0.25">
      <c r="B364"/>
      <c r="C364"/>
      <c r="D364"/>
      <c r="E364"/>
      <c r="F364"/>
      <c r="G364"/>
      <c r="H364"/>
      <c r="I364"/>
      <c r="J364"/>
      <c r="K364"/>
    </row>
    <row r="365" spans="2:11" x14ac:dyDescent="0.25">
      <c r="B365"/>
      <c r="C365"/>
      <c r="D365"/>
      <c r="E365"/>
      <c r="F365"/>
      <c r="G365"/>
      <c r="H365"/>
      <c r="I365"/>
      <c r="J365"/>
      <c r="K365"/>
    </row>
    <row r="366" spans="2:11" x14ac:dyDescent="0.25">
      <c r="B366"/>
      <c r="C366"/>
      <c r="D366"/>
      <c r="E366"/>
      <c r="F366"/>
      <c r="G366"/>
      <c r="H366"/>
      <c r="I366"/>
      <c r="J366"/>
      <c r="K366"/>
    </row>
    <row r="367" spans="2:11" x14ac:dyDescent="0.25">
      <c r="B367"/>
      <c r="C367"/>
      <c r="D367"/>
      <c r="E367"/>
      <c r="F367"/>
      <c r="G367"/>
      <c r="H367"/>
      <c r="I367"/>
      <c r="J367"/>
      <c r="K367"/>
    </row>
    <row r="368" spans="2:11" x14ac:dyDescent="0.25">
      <c r="B368"/>
      <c r="C368"/>
      <c r="D368"/>
      <c r="E368"/>
      <c r="F368"/>
      <c r="G368"/>
      <c r="H368"/>
      <c r="I368"/>
      <c r="J368"/>
      <c r="K368"/>
    </row>
    <row r="369" spans="2:11" x14ac:dyDescent="0.25">
      <c r="B369"/>
      <c r="C369"/>
      <c r="D369"/>
      <c r="E369"/>
      <c r="F369"/>
      <c r="G369"/>
      <c r="H369"/>
      <c r="I369"/>
      <c r="J369"/>
      <c r="K369"/>
    </row>
    <row r="370" spans="2:11" x14ac:dyDescent="0.25">
      <c r="B370"/>
      <c r="C370"/>
      <c r="D370"/>
      <c r="E370"/>
      <c r="F370"/>
      <c r="G370"/>
      <c r="H370"/>
      <c r="I370"/>
      <c r="J370"/>
      <c r="K370"/>
    </row>
    <row r="371" spans="2:11" x14ac:dyDescent="0.25">
      <c r="B371"/>
      <c r="C371"/>
      <c r="D371"/>
      <c r="E371"/>
      <c r="F371"/>
      <c r="G371"/>
      <c r="H371"/>
      <c r="I371"/>
      <c r="J371"/>
      <c r="K371"/>
    </row>
    <row r="372" spans="2:11" x14ac:dyDescent="0.25">
      <c r="B372"/>
      <c r="C372"/>
      <c r="D372"/>
      <c r="E372"/>
      <c r="F372"/>
      <c r="G372"/>
      <c r="H372"/>
      <c r="I372"/>
      <c r="J372"/>
      <c r="K372"/>
    </row>
    <row r="373" spans="2:11" x14ac:dyDescent="0.25">
      <c r="B373"/>
      <c r="C373"/>
      <c r="D373"/>
      <c r="E373"/>
      <c r="F373"/>
      <c r="G373"/>
      <c r="H373"/>
      <c r="I373"/>
      <c r="J373"/>
      <c r="K373"/>
    </row>
    <row r="374" spans="2:11" x14ac:dyDescent="0.25">
      <c r="B374"/>
      <c r="C374"/>
      <c r="D374"/>
      <c r="E374"/>
      <c r="F374"/>
      <c r="G374"/>
      <c r="H374"/>
      <c r="I374"/>
      <c r="J374"/>
      <c r="K374"/>
    </row>
    <row r="375" spans="2:11" x14ac:dyDescent="0.25">
      <c r="B375"/>
      <c r="C375"/>
      <c r="D375"/>
      <c r="E375"/>
      <c r="F375"/>
      <c r="G375"/>
      <c r="H375"/>
      <c r="I375"/>
      <c r="J375"/>
      <c r="K375"/>
    </row>
    <row r="376" spans="2:11" x14ac:dyDescent="0.25">
      <c r="B376"/>
      <c r="C376"/>
      <c r="D376"/>
      <c r="E376"/>
      <c r="F376"/>
      <c r="G376"/>
      <c r="H376"/>
      <c r="I376"/>
      <c r="J376"/>
      <c r="K376"/>
    </row>
    <row r="377" spans="2:11" x14ac:dyDescent="0.25">
      <c r="B377"/>
      <c r="C377"/>
      <c r="D377"/>
      <c r="E377"/>
      <c r="F377"/>
      <c r="G377"/>
      <c r="H377"/>
      <c r="I377"/>
      <c r="J377"/>
      <c r="K377"/>
    </row>
    <row r="378" spans="2:11" x14ac:dyDescent="0.25">
      <c r="B378"/>
      <c r="C378"/>
      <c r="D378"/>
      <c r="E378"/>
      <c r="F378"/>
      <c r="G378"/>
      <c r="H378"/>
      <c r="I378"/>
      <c r="J378"/>
      <c r="K378"/>
    </row>
    <row r="379" spans="2:11" x14ac:dyDescent="0.25">
      <c r="B379"/>
      <c r="C379"/>
      <c r="D379"/>
      <c r="E379"/>
      <c r="F379"/>
      <c r="G379"/>
      <c r="H379"/>
      <c r="I379"/>
      <c r="J379"/>
      <c r="K379"/>
    </row>
    <row r="380" spans="2:11" x14ac:dyDescent="0.25">
      <c r="B380"/>
      <c r="C380"/>
      <c r="D380"/>
      <c r="E380"/>
      <c r="F380"/>
      <c r="G380"/>
      <c r="H380"/>
      <c r="I380"/>
      <c r="J380"/>
      <c r="K380"/>
    </row>
    <row r="381" spans="2:11" x14ac:dyDescent="0.25">
      <c r="B381"/>
      <c r="C381"/>
      <c r="D381"/>
      <c r="E381"/>
      <c r="F381"/>
      <c r="G381"/>
      <c r="H381"/>
      <c r="I381"/>
      <c r="J381"/>
      <c r="K381"/>
    </row>
    <row r="382" spans="2:11" x14ac:dyDescent="0.25">
      <c r="B382"/>
      <c r="C382"/>
      <c r="D382"/>
      <c r="E382"/>
      <c r="F382"/>
      <c r="G382"/>
      <c r="H382"/>
      <c r="I382"/>
      <c r="J382"/>
      <c r="K382"/>
    </row>
    <row r="383" spans="2:11" x14ac:dyDescent="0.25">
      <c r="B383"/>
      <c r="C383"/>
      <c r="D383"/>
      <c r="E383"/>
      <c r="F383"/>
      <c r="G383"/>
      <c r="H383"/>
      <c r="I383"/>
      <c r="J383"/>
      <c r="K383"/>
    </row>
    <row r="384" spans="2:11" x14ac:dyDescent="0.25">
      <c r="B384"/>
      <c r="C384"/>
      <c r="D384"/>
      <c r="E384"/>
      <c r="F384"/>
      <c r="G384"/>
      <c r="H384"/>
      <c r="I384"/>
      <c r="J384"/>
      <c r="K384"/>
    </row>
    <row r="385" spans="2:11" x14ac:dyDescent="0.25">
      <c r="B385"/>
      <c r="C385"/>
      <c r="D385"/>
      <c r="E385"/>
      <c r="F385"/>
      <c r="G385"/>
      <c r="H385"/>
      <c r="I385"/>
      <c r="J385"/>
      <c r="K385"/>
    </row>
    <row r="386" spans="2:11" x14ac:dyDescent="0.25">
      <c r="B386"/>
      <c r="C386"/>
      <c r="D386"/>
      <c r="E386"/>
      <c r="F386"/>
      <c r="G386"/>
      <c r="H386"/>
      <c r="I386"/>
      <c r="J386"/>
      <c r="K386"/>
    </row>
    <row r="387" spans="2:11" x14ac:dyDescent="0.25">
      <c r="B387"/>
      <c r="C387"/>
      <c r="D387"/>
      <c r="E387"/>
      <c r="F387"/>
      <c r="G387"/>
      <c r="H387"/>
      <c r="I387"/>
      <c r="J387"/>
      <c r="K387"/>
    </row>
    <row r="388" spans="2:11" x14ac:dyDescent="0.25">
      <c r="B388"/>
      <c r="C388"/>
      <c r="D388"/>
      <c r="E388"/>
      <c r="F388"/>
      <c r="G388"/>
      <c r="H388"/>
      <c r="I388"/>
      <c r="J388"/>
      <c r="K388"/>
    </row>
    <row r="389" spans="2:11" x14ac:dyDescent="0.25">
      <c r="B389"/>
      <c r="C389"/>
      <c r="D389"/>
      <c r="E389"/>
      <c r="F389"/>
      <c r="G389"/>
      <c r="H389"/>
      <c r="I389"/>
      <c r="J389"/>
      <c r="K389"/>
    </row>
    <row r="390" spans="2:11" x14ac:dyDescent="0.25">
      <c r="B390"/>
      <c r="C390"/>
      <c r="D390"/>
      <c r="E390"/>
      <c r="F390"/>
      <c r="G390"/>
      <c r="H390"/>
      <c r="I390"/>
      <c r="J390"/>
      <c r="K390"/>
    </row>
    <row r="391" spans="2:11" x14ac:dyDescent="0.25">
      <c r="B391"/>
      <c r="C391"/>
      <c r="D391"/>
      <c r="E391"/>
      <c r="F391"/>
      <c r="G391"/>
      <c r="H391"/>
      <c r="I391"/>
      <c r="J391"/>
      <c r="K391"/>
    </row>
    <row r="392" spans="2:11" x14ac:dyDescent="0.25">
      <c r="B392"/>
      <c r="C392"/>
      <c r="D392"/>
      <c r="E392"/>
      <c r="F392"/>
      <c r="G392"/>
      <c r="H392"/>
      <c r="I392"/>
      <c r="J392"/>
      <c r="K392"/>
    </row>
    <row r="393" spans="2:11" x14ac:dyDescent="0.25">
      <c r="B393"/>
      <c r="C393"/>
      <c r="D393"/>
      <c r="E393"/>
      <c r="F393"/>
      <c r="G393"/>
      <c r="H393"/>
      <c r="I393"/>
      <c r="J393"/>
      <c r="K393"/>
    </row>
    <row r="394" spans="2:11" x14ac:dyDescent="0.25">
      <c r="B394"/>
      <c r="C394"/>
      <c r="D394"/>
      <c r="E394"/>
      <c r="F394"/>
      <c r="G394"/>
      <c r="H394"/>
      <c r="I394"/>
      <c r="J394"/>
      <c r="K394"/>
    </row>
    <row r="395" spans="2:11" x14ac:dyDescent="0.25">
      <c r="B395"/>
      <c r="C395"/>
      <c r="D395"/>
      <c r="E395"/>
      <c r="F395"/>
      <c r="G395"/>
      <c r="H395"/>
      <c r="I395"/>
      <c r="J395"/>
      <c r="K395"/>
    </row>
    <row r="396" spans="2:11" x14ac:dyDescent="0.25">
      <c r="B396"/>
      <c r="C396"/>
      <c r="D396"/>
      <c r="E396"/>
      <c r="F396"/>
      <c r="G396"/>
      <c r="H396"/>
      <c r="I396"/>
      <c r="J396"/>
      <c r="K396"/>
    </row>
    <row r="397" spans="2:11" x14ac:dyDescent="0.25">
      <c r="B397"/>
      <c r="C397"/>
      <c r="D397"/>
      <c r="E397"/>
      <c r="F397"/>
      <c r="G397"/>
      <c r="H397"/>
      <c r="I397"/>
      <c r="J397"/>
      <c r="K397"/>
    </row>
    <row r="398" spans="2:11" x14ac:dyDescent="0.25">
      <c r="B398"/>
      <c r="C398"/>
      <c r="D398"/>
      <c r="E398"/>
      <c r="F398"/>
      <c r="G398"/>
      <c r="H398"/>
      <c r="I398"/>
      <c r="J398"/>
      <c r="K398"/>
    </row>
    <row r="399" spans="2:11" x14ac:dyDescent="0.25">
      <c r="B399"/>
      <c r="C399"/>
      <c r="D399"/>
      <c r="E399"/>
      <c r="F399"/>
      <c r="G399"/>
      <c r="H399"/>
      <c r="I399"/>
      <c r="J399"/>
      <c r="K399"/>
    </row>
    <row r="400" spans="2:11" x14ac:dyDescent="0.25">
      <c r="B400"/>
      <c r="C400"/>
      <c r="D400"/>
      <c r="E400"/>
      <c r="F400"/>
      <c r="G400"/>
      <c r="H400"/>
      <c r="I400"/>
      <c r="J400"/>
      <c r="K400"/>
    </row>
    <row r="401" spans="2:11" x14ac:dyDescent="0.25">
      <c r="B401"/>
      <c r="C401"/>
      <c r="D401"/>
      <c r="E401"/>
      <c r="F401"/>
      <c r="G401"/>
      <c r="H401"/>
      <c r="I401"/>
      <c r="J401"/>
      <c r="K401"/>
    </row>
    <row r="402" spans="2:11" x14ac:dyDescent="0.25">
      <c r="B402"/>
      <c r="C402"/>
      <c r="D402"/>
      <c r="E402"/>
      <c r="F402"/>
      <c r="G402"/>
      <c r="H402"/>
      <c r="I402"/>
      <c r="J402"/>
      <c r="K402"/>
    </row>
    <row r="403" spans="2:11" x14ac:dyDescent="0.25">
      <c r="B403"/>
      <c r="C403"/>
      <c r="D403"/>
      <c r="E403"/>
      <c r="F403"/>
      <c r="G403"/>
      <c r="H403"/>
      <c r="I403"/>
      <c r="J403"/>
      <c r="K403"/>
    </row>
    <row r="404" spans="2:11" x14ac:dyDescent="0.25">
      <c r="B404"/>
      <c r="C404"/>
      <c r="D404"/>
      <c r="E404"/>
      <c r="F404"/>
      <c r="G404"/>
      <c r="H404"/>
      <c r="I404"/>
      <c r="J404"/>
      <c r="K404"/>
    </row>
    <row r="405" spans="2:11" x14ac:dyDescent="0.25">
      <c r="B405"/>
      <c r="C405"/>
      <c r="D405"/>
      <c r="E405"/>
      <c r="F405"/>
      <c r="G405"/>
      <c r="H405"/>
      <c r="I405"/>
      <c r="J405"/>
      <c r="K405"/>
    </row>
    <row r="406" spans="2:11" x14ac:dyDescent="0.25">
      <c r="B406"/>
      <c r="C406"/>
      <c r="D406"/>
      <c r="E406"/>
      <c r="F406"/>
      <c r="G406"/>
      <c r="H406"/>
      <c r="I406"/>
      <c r="J406"/>
      <c r="K406"/>
    </row>
    <row r="407" spans="2:11" x14ac:dyDescent="0.25">
      <c r="B407"/>
      <c r="C407"/>
      <c r="D407"/>
      <c r="E407"/>
      <c r="F407"/>
      <c r="G407"/>
      <c r="H407"/>
      <c r="I407"/>
      <c r="J407"/>
      <c r="K407"/>
    </row>
    <row r="408" spans="2:11" x14ac:dyDescent="0.25">
      <c r="B408"/>
      <c r="C408"/>
      <c r="D408"/>
      <c r="E408"/>
      <c r="F408"/>
      <c r="G408"/>
      <c r="H408"/>
      <c r="I408"/>
      <c r="J408"/>
      <c r="K408"/>
    </row>
    <row r="409" spans="2:11" x14ac:dyDescent="0.25">
      <c r="B409"/>
      <c r="C409"/>
      <c r="D409"/>
      <c r="E409"/>
      <c r="F409"/>
      <c r="G409"/>
      <c r="H409"/>
      <c r="I409"/>
      <c r="J409"/>
      <c r="K409"/>
    </row>
    <row r="410" spans="2:11" x14ac:dyDescent="0.25">
      <c r="B410"/>
      <c r="C410"/>
      <c r="D410"/>
      <c r="E410"/>
      <c r="F410"/>
      <c r="G410"/>
      <c r="H410"/>
      <c r="I410"/>
      <c r="J410"/>
      <c r="K410"/>
    </row>
    <row r="411" spans="2:11" x14ac:dyDescent="0.25">
      <c r="B411"/>
      <c r="C411"/>
      <c r="D411"/>
      <c r="E411"/>
      <c r="F411"/>
      <c r="G411"/>
      <c r="H411"/>
      <c r="I411"/>
      <c r="J411"/>
      <c r="K411"/>
    </row>
    <row r="412" spans="2:11" x14ac:dyDescent="0.25">
      <c r="B412"/>
      <c r="C412"/>
      <c r="D412"/>
      <c r="E412"/>
      <c r="F412"/>
      <c r="G412"/>
      <c r="H412"/>
      <c r="I412"/>
      <c r="J412"/>
      <c r="K412"/>
    </row>
    <row r="413" spans="2:11" x14ac:dyDescent="0.25">
      <c r="B413"/>
      <c r="C413"/>
      <c r="D413"/>
      <c r="E413"/>
      <c r="F413"/>
      <c r="G413"/>
      <c r="H413"/>
      <c r="I413"/>
      <c r="J413"/>
      <c r="K413"/>
    </row>
    <row r="414" spans="2:11" x14ac:dyDescent="0.25">
      <c r="B414"/>
      <c r="C414"/>
      <c r="D414"/>
      <c r="E414"/>
      <c r="F414"/>
      <c r="G414"/>
      <c r="H414"/>
      <c r="I414"/>
      <c r="J414"/>
      <c r="K414"/>
    </row>
    <row r="415" spans="2:11" x14ac:dyDescent="0.25">
      <c r="B415"/>
      <c r="C415"/>
      <c r="D415"/>
      <c r="E415"/>
      <c r="F415"/>
      <c r="G415"/>
      <c r="H415"/>
      <c r="I415"/>
      <c r="J415"/>
      <c r="K415"/>
    </row>
    <row r="416" spans="2:11" x14ac:dyDescent="0.25">
      <c r="B416"/>
      <c r="C416"/>
      <c r="D416"/>
      <c r="E416"/>
      <c r="F416"/>
      <c r="G416"/>
      <c r="H416"/>
      <c r="I416"/>
      <c r="J416"/>
      <c r="K416"/>
    </row>
    <row r="417" spans="2:11" x14ac:dyDescent="0.25">
      <c r="B417"/>
      <c r="C417"/>
      <c r="D417"/>
      <c r="E417"/>
      <c r="F417"/>
      <c r="G417"/>
      <c r="H417"/>
      <c r="I417"/>
      <c r="J417"/>
      <c r="K417"/>
    </row>
    <row r="418" spans="2:11" x14ac:dyDescent="0.25">
      <c r="B418"/>
      <c r="C418"/>
      <c r="D418"/>
      <c r="E418"/>
      <c r="F418"/>
      <c r="G418"/>
      <c r="H418"/>
      <c r="I418"/>
      <c r="J418"/>
      <c r="K418"/>
    </row>
    <row r="419" spans="2:11" x14ac:dyDescent="0.25">
      <c r="B419"/>
      <c r="C419"/>
      <c r="D419"/>
      <c r="E419"/>
      <c r="F419"/>
      <c r="G419"/>
      <c r="H419"/>
      <c r="I419"/>
      <c r="J419"/>
      <c r="K419"/>
    </row>
    <row r="420" spans="2:11" x14ac:dyDescent="0.25">
      <c r="B420"/>
      <c r="C420"/>
      <c r="D420"/>
      <c r="E420"/>
      <c r="F420"/>
      <c r="G420"/>
      <c r="H420"/>
      <c r="I420"/>
      <c r="J420"/>
      <c r="K420"/>
    </row>
    <row r="421" spans="2:11" x14ac:dyDescent="0.25">
      <c r="B421"/>
      <c r="C421"/>
      <c r="D421"/>
      <c r="E421"/>
      <c r="F421"/>
      <c r="G421"/>
      <c r="H421"/>
      <c r="I421"/>
      <c r="J421"/>
      <c r="K421"/>
    </row>
    <row r="422" spans="2:11" x14ac:dyDescent="0.25">
      <c r="B422"/>
      <c r="C422"/>
      <c r="D422"/>
      <c r="E422"/>
      <c r="F422"/>
      <c r="G422"/>
      <c r="H422"/>
      <c r="I422"/>
      <c r="J422"/>
      <c r="K422"/>
    </row>
    <row r="423" spans="2:11" x14ac:dyDescent="0.25">
      <c r="B423"/>
      <c r="C423"/>
      <c r="D423"/>
      <c r="E423"/>
      <c r="F423"/>
      <c r="G423"/>
      <c r="H423"/>
      <c r="I423"/>
      <c r="J423"/>
      <c r="K423"/>
    </row>
    <row r="424" spans="2:11" x14ac:dyDescent="0.25">
      <c r="B424"/>
      <c r="C424"/>
      <c r="D424"/>
      <c r="E424"/>
      <c r="F424"/>
      <c r="G424"/>
      <c r="H424"/>
      <c r="I424"/>
      <c r="J424"/>
      <c r="K424"/>
    </row>
    <row r="425" spans="2:11" x14ac:dyDescent="0.25">
      <c r="B425"/>
      <c r="C425"/>
      <c r="D425"/>
      <c r="E425"/>
      <c r="F425"/>
      <c r="G425"/>
      <c r="H425"/>
      <c r="I425"/>
      <c r="J425"/>
      <c r="K425"/>
    </row>
    <row r="426" spans="2:11" x14ac:dyDescent="0.25">
      <c r="B426"/>
      <c r="C426"/>
      <c r="D426"/>
      <c r="E426"/>
      <c r="F426"/>
      <c r="G426"/>
      <c r="H426"/>
      <c r="I426"/>
      <c r="J426"/>
      <c r="K426"/>
    </row>
    <row r="427" spans="2:11" x14ac:dyDescent="0.25">
      <c r="B427"/>
      <c r="C427"/>
      <c r="D427"/>
      <c r="E427"/>
      <c r="F427"/>
      <c r="G427"/>
      <c r="H427"/>
      <c r="I427"/>
      <c r="J427"/>
      <c r="K427"/>
    </row>
    <row r="428" spans="2:11" x14ac:dyDescent="0.25">
      <c r="B428"/>
      <c r="C428"/>
      <c r="D428"/>
      <c r="E428"/>
      <c r="F428"/>
      <c r="G428"/>
      <c r="H428"/>
      <c r="I428"/>
      <c r="J428"/>
      <c r="K428"/>
    </row>
    <row r="429" spans="2:11" x14ac:dyDescent="0.25">
      <c r="B429"/>
      <c r="C429"/>
      <c r="D429"/>
      <c r="E429"/>
      <c r="F429"/>
      <c r="G429"/>
      <c r="H429"/>
      <c r="I429"/>
      <c r="J429"/>
      <c r="K429"/>
    </row>
    <row r="430" spans="2:11" x14ac:dyDescent="0.25">
      <c r="B430"/>
      <c r="C430"/>
      <c r="D430"/>
      <c r="E430"/>
      <c r="F430"/>
      <c r="G430"/>
      <c r="H430"/>
      <c r="I430"/>
      <c r="J430"/>
      <c r="K430"/>
    </row>
    <row r="431" spans="2:11" x14ac:dyDescent="0.25">
      <c r="B431"/>
      <c r="C431"/>
      <c r="D431"/>
      <c r="E431"/>
      <c r="F431"/>
      <c r="G431"/>
      <c r="H431"/>
      <c r="I431"/>
      <c r="J431"/>
      <c r="K431"/>
    </row>
    <row r="432" spans="2:11" x14ac:dyDescent="0.25">
      <c r="B432"/>
      <c r="C432"/>
      <c r="D432"/>
      <c r="E432"/>
      <c r="F432"/>
      <c r="G432"/>
      <c r="H432"/>
      <c r="I432"/>
      <c r="J432"/>
      <c r="K432"/>
    </row>
    <row r="433" spans="2:11" x14ac:dyDescent="0.25">
      <c r="B433"/>
      <c r="C433"/>
      <c r="D433"/>
      <c r="E433"/>
      <c r="F433"/>
      <c r="G433"/>
      <c r="H433"/>
      <c r="I433"/>
      <c r="J433"/>
      <c r="K433"/>
    </row>
    <row r="434" spans="2:11" x14ac:dyDescent="0.25">
      <c r="B434"/>
      <c r="C434"/>
      <c r="D434"/>
      <c r="E434"/>
      <c r="F434"/>
      <c r="G434"/>
      <c r="H434"/>
      <c r="I434"/>
      <c r="J434"/>
      <c r="K434"/>
    </row>
    <row r="435" spans="2:11" x14ac:dyDescent="0.25">
      <c r="B435"/>
      <c r="C435"/>
      <c r="D435"/>
      <c r="E435"/>
      <c r="F435"/>
      <c r="G435"/>
      <c r="H435"/>
      <c r="I435"/>
      <c r="J435"/>
      <c r="K435"/>
    </row>
    <row r="436" spans="2:11" x14ac:dyDescent="0.25">
      <c r="B436"/>
      <c r="C436"/>
      <c r="D436"/>
      <c r="E436"/>
      <c r="F436"/>
      <c r="G436"/>
      <c r="H436"/>
      <c r="I436"/>
      <c r="J436"/>
      <c r="K436"/>
    </row>
    <row r="437" spans="2:11" x14ac:dyDescent="0.25">
      <c r="B437"/>
      <c r="C437"/>
      <c r="D437"/>
      <c r="E437"/>
      <c r="F437"/>
      <c r="G437"/>
      <c r="H437"/>
      <c r="I437"/>
      <c r="J437"/>
      <c r="K437"/>
    </row>
    <row r="438" spans="2:11" x14ac:dyDescent="0.25">
      <c r="B438"/>
      <c r="C438"/>
      <c r="D438"/>
      <c r="E438"/>
      <c r="F438"/>
      <c r="G438"/>
      <c r="H438"/>
      <c r="I438"/>
      <c r="J438"/>
      <c r="K438"/>
    </row>
    <row r="439" spans="2:11" x14ac:dyDescent="0.25">
      <c r="B439"/>
      <c r="C439"/>
      <c r="D439"/>
      <c r="E439"/>
      <c r="F439"/>
      <c r="G439"/>
      <c r="H439"/>
      <c r="I439"/>
      <c r="J439"/>
      <c r="K439"/>
    </row>
    <row r="440" spans="2:11" x14ac:dyDescent="0.25">
      <c r="B440"/>
      <c r="C440"/>
      <c r="D440"/>
      <c r="E440"/>
      <c r="F440"/>
      <c r="G440"/>
      <c r="H440"/>
      <c r="I440"/>
      <c r="J440"/>
      <c r="K440"/>
    </row>
    <row r="441" spans="2:11" x14ac:dyDescent="0.25">
      <c r="B441"/>
      <c r="C441"/>
      <c r="D441"/>
      <c r="E441"/>
      <c r="F441"/>
      <c r="G441"/>
      <c r="H441"/>
      <c r="I441"/>
      <c r="J441"/>
      <c r="K441"/>
    </row>
    <row r="442" spans="2:11" x14ac:dyDescent="0.25">
      <c r="B442"/>
      <c r="C442"/>
      <c r="D442"/>
      <c r="E442"/>
      <c r="F442"/>
      <c r="G442"/>
      <c r="H442"/>
      <c r="I442"/>
      <c r="J442"/>
      <c r="K442"/>
    </row>
    <row r="443" spans="2:11" x14ac:dyDescent="0.25">
      <c r="B443"/>
      <c r="C443"/>
      <c r="D443"/>
      <c r="E443"/>
      <c r="F443"/>
      <c r="G443"/>
      <c r="H443"/>
      <c r="I443"/>
      <c r="J443"/>
      <c r="K443"/>
    </row>
    <row r="444" spans="2:11" x14ac:dyDescent="0.25">
      <c r="B444"/>
      <c r="C444"/>
      <c r="D444"/>
      <c r="E444"/>
      <c r="F444"/>
      <c r="G444"/>
      <c r="H444"/>
      <c r="I444"/>
      <c r="J444"/>
      <c r="K444"/>
    </row>
    <row r="445" spans="2:11" x14ac:dyDescent="0.25">
      <c r="B445"/>
      <c r="C445"/>
      <c r="D445"/>
      <c r="E445"/>
      <c r="F445"/>
      <c r="G445"/>
      <c r="H445"/>
      <c r="I445"/>
      <c r="J445"/>
      <c r="K445"/>
    </row>
    <row r="446" spans="2:11" x14ac:dyDescent="0.25">
      <c r="B446"/>
      <c r="C446"/>
      <c r="D446"/>
      <c r="E446"/>
      <c r="F446"/>
      <c r="G446"/>
      <c r="H446"/>
      <c r="I446"/>
      <c r="J446"/>
      <c r="K446"/>
    </row>
    <row r="447" spans="2:11" x14ac:dyDescent="0.25">
      <c r="B447"/>
      <c r="C447"/>
      <c r="D447"/>
      <c r="E447"/>
      <c r="F447"/>
      <c r="G447"/>
      <c r="H447"/>
      <c r="I447"/>
      <c r="J447"/>
      <c r="K447"/>
    </row>
    <row r="448" spans="2:11" x14ac:dyDescent="0.25">
      <c r="B448"/>
      <c r="C448"/>
      <c r="D448"/>
      <c r="E448"/>
      <c r="F448"/>
      <c r="G448"/>
      <c r="H448"/>
      <c r="I448"/>
      <c r="J448"/>
      <c r="K448"/>
    </row>
    <row r="449" spans="2:11" x14ac:dyDescent="0.25">
      <c r="B449"/>
      <c r="C449"/>
      <c r="D449"/>
      <c r="E449"/>
      <c r="F449"/>
      <c r="G449"/>
      <c r="H449"/>
      <c r="I449"/>
      <c r="J449"/>
      <c r="K449"/>
    </row>
    <row r="450" spans="2:11" x14ac:dyDescent="0.25">
      <c r="B450"/>
      <c r="C450"/>
      <c r="D450"/>
      <c r="E450"/>
      <c r="F450"/>
      <c r="G450"/>
      <c r="H450"/>
      <c r="I450"/>
      <c r="J450"/>
      <c r="K450"/>
    </row>
    <row r="451" spans="2:11" x14ac:dyDescent="0.25">
      <c r="B451"/>
      <c r="C451"/>
      <c r="D451"/>
      <c r="E451"/>
      <c r="F451"/>
      <c r="G451"/>
      <c r="H451"/>
      <c r="I451"/>
      <c r="J451"/>
      <c r="K451"/>
    </row>
    <row r="452" spans="2:11" x14ac:dyDescent="0.25">
      <c r="B452"/>
      <c r="C452"/>
      <c r="D452"/>
      <c r="E452"/>
      <c r="F452"/>
      <c r="G452"/>
      <c r="H452"/>
      <c r="I452"/>
      <c r="J452"/>
      <c r="K452"/>
    </row>
    <row r="453" spans="2:11" x14ac:dyDescent="0.25">
      <c r="B453"/>
      <c r="C453"/>
      <c r="D453"/>
      <c r="E453"/>
      <c r="F453"/>
      <c r="G453"/>
      <c r="H453"/>
      <c r="I453"/>
      <c r="J453"/>
      <c r="K453"/>
    </row>
    <row r="454" spans="2:11" x14ac:dyDescent="0.25">
      <c r="B454"/>
      <c r="C454"/>
      <c r="D454"/>
      <c r="E454"/>
      <c r="F454"/>
      <c r="G454"/>
      <c r="H454"/>
      <c r="I454"/>
      <c r="J454"/>
      <c r="K454"/>
    </row>
    <row r="455" spans="2:11" x14ac:dyDescent="0.25">
      <c r="B455"/>
      <c r="C455"/>
      <c r="D455"/>
      <c r="E455"/>
      <c r="F455"/>
      <c r="G455"/>
      <c r="H455"/>
      <c r="I455"/>
      <c r="J455"/>
      <c r="K455"/>
    </row>
    <row r="456" spans="2:11" x14ac:dyDescent="0.25">
      <c r="B456"/>
      <c r="C456"/>
      <c r="D456"/>
      <c r="E456"/>
      <c r="F456"/>
      <c r="G456"/>
      <c r="H456"/>
      <c r="I456"/>
      <c r="J456"/>
      <c r="K456"/>
    </row>
    <row r="457" spans="2:11" x14ac:dyDescent="0.25">
      <c r="B457"/>
      <c r="C457"/>
      <c r="D457"/>
      <c r="E457"/>
      <c r="F457"/>
      <c r="G457"/>
      <c r="H457"/>
      <c r="I457"/>
      <c r="J457"/>
      <c r="K457"/>
    </row>
    <row r="458" spans="2:11" x14ac:dyDescent="0.25">
      <c r="B458"/>
      <c r="C458"/>
      <c r="D458"/>
      <c r="E458"/>
      <c r="F458"/>
      <c r="G458"/>
      <c r="H458"/>
      <c r="I458"/>
      <c r="J458"/>
      <c r="K458"/>
    </row>
    <row r="459" spans="2:11" x14ac:dyDescent="0.25">
      <c r="B459"/>
      <c r="C459"/>
      <c r="D459"/>
      <c r="E459"/>
      <c r="F459"/>
      <c r="G459"/>
      <c r="H459"/>
      <c r="I459"/>
      <c r="J459"/>
      <c r="K459"/>
    </row>
    <row r="460" spans="2:11" x14ac:dyDescent="0.25">
      <c r="B460"/>
      <c r="C460"/>
      <c r="D460"/>
      <c r="E460"/>
      <c r="F460"/>
      <c r="G460"/>
      <c r="H460"/>
      <c r="I460"/>
      <c r="J460"/>
      <c r="K460"/>
    </row>
    <row r="461" spans="2:11" x14ac:dyDescent="0.25">
      <c r="B461"/>
      <c r="C461"/>
      <c r="D461"/>
      <c r="E461"/>
      <c r="F461"/>
      <c r="G461"/>
      <c r="H461"/>
      <c r="I461"/>
      <c r="J461"/>
      <c r="K461"/>
    </row>
    <row r="462" spans="2:11" x14ac:dyDescent="0.25">
      <c r="B462"/>
      <c r="C462"/>
      <c r="D462"/>
      <c r="E462"/>
      <c r="F462"/>
      <c r="G462"/>
      <c r="H462"/>
      <c r="I462"/>
      <c r="J462"/>
      <c r="K462"/>
    </row>
    <row r="463" spans="2:11" x14ac:dyDescent="0.25">
      <c r="B463"/>
      <c r="C463"/>
      <c r="D463"/>
      <c r="E463"/>
      <c r="F463"/>
      <c r="G463"/>
      <c r="H463"/>
      <c r="I463"/>
      <c r="J463"/>
      <c r="K463"/>
    </row>
    <row r="464" spans="2:11" x14ac:dyDescent="0.25">
      <c r="B464"/>
      <c r="C464"/>
      <c r="D464"/>
      <c r="E464"/>
      <c r="F464"/>
      <c r="G464"/>
      <c r="H464"/>
      <c r="I464"/>
      <c r="J464"/>
      <c r="K464"/>
    </row>
    <row r="465" spans="2:11" x14ac:dyDescent="0.25">
      <c r="B465"/>
      <c r="C465"/>
      <c r="D465"/>
      <c r="E465"/>
      <c r="F465"/>
      <c r="G465"/>
      <c r="H465"/>
      <c r="I465"/>
      <c r="J465"/>
      <c r="K465"/>
    </row>
    <row r="466" spans="2:11" x14ac:dyDescent="0.25">
      <c r="B466"/>
      <c r="C466"/>
      <c r="D466"/>
      <c r="E466"/>
      <c r="F466"/>
      <c r="G466"/>
      <c r="H466"/>
      <c r="I466"/>
      <c r="J466"/>
      <c r="K466"/>
    </row>
    <row r="467" spans="2:11" x14ac:dyDescent="0.25">
      <c r="B467"/>
      <c r="C467"/>
      <c r="D467"/>
      <c r="E467"/>
      <c r="F467"/>
      <c r="G467"/>
      <c r="H467"/>
      <c r="I467"/>
      <c r="J467"/>
      <c r="K467"/>
    </row>
    <row r="468" spans="2:11" x14ac:dyDescent="0.25">
      <c r="B468"/>
      <c r="C468"/>
      <c r="D468"/>
      <c r="E468"/>
      <c r="F468"/>
      <c r="G468"/>
      <c r="H468"/>
      <c r="I468"/>
      <c r="J468"/>
      <c r="K468"/>
    </row>
    <row r="469" spans="2:11" x14ac:dyDescent="0.25">
      <c r="B469"/>
      <c r="C469"/>
      <c r="D469"/>
      <c r="E469"/>
      <c r="F469"/>
      <c r="G469"/>
      <c r="H469"/>
      <c r="I469"/>
      <c r="J469"/>
      <c r="K469"/>
    </row>
    <row r="470" spans="2:11" x14ac:dyDescent="0.25">
      <c r="B470"/>
      <c r="C470"/>
      <c r="D470"/>
      <c r="E470"/>
      <c r="F470"/>
      <c r="G470"/>
      <c r="H470"/>
      <c r="I470"/>
      <c r="J470"/>
      <c r="K470"/>
    </row>
    <row r="471" spans="2:11" x14ac:dyDescent="0.25">
      <c r="B471"/>
      <c r="C471"/>
      <c r="D471"/>
      <c r="E471"/>
      <c r="F471"/>
      <c r="G471"/>
      <c r="H471"/>
      <c r="I471"/>
      <c r="J471"/>
      <c r="K471"/>
    </row>
    <row r="472" spans="2:11" x14ac:dyDescent="0.25">
      <c r="B472"/>
      <c r="C472"/>
      <c r="D472"/>
      <c r="E472"/>
      <c r="F472"/>
      <c r="G472"/>
      <c r="H472"/>
      <c r="I472"/>
      <c r="J472"/>
      <c r="K472"/>
    </row>
    <row r="473" spans="2:11" x14ac:dyDescent="0.25">
      <c r="B473"/>
      <c r="C473"/>
      <c r="D473"/>
      <c r="E473"/>
      <c r="F473"/>
      <c r="G473"/>
      <c r="H473"/>
      <c r="I473"/>
      <c r="J473"/>
      <c r="K473"/>
    </row>
    <row r="474" spans="2:11" x14ac:dyDescent="0.25">
      <c r="B474"/>
      <c r="C474"/>
      <c r="D474"/>
      <c r="E474"/>
      <c r="F474"/>
      <c r="G474"/>
      <c r="H474"/>
      <c r="I474"/>
      <c r="J474"/>
      <c r="K474"/>
    </row>
    <row r="475" spans="2:11" x14ac:dyDescent="0.25">
      <c r="B475"/>
      <c r="C475"/>
      <c r="D475"/>
      <c r="E475"/>
      <c r="F475"/>
      <c r="G475"/>
      <c r="H475"/>
      <c r="I475"/>
      <c r="J475"/>
      <c r="K475"/>
    </row>
    <row r="476" spans="2:11" x14ac:dyDescent="0.25">
      <c r="B476"/>
      <c r="C476"/>
      <c r="D476"/>
      <c r="E476"/>
      <c r="F476"/>
      <c r="G476"/>
      <c r="H476"/>
      <c r="I476"/>
      <c r="J476"/>
      <c r="K476"/>
    </row>
    <row r="477" spans="2:11" x14ac:dyDescent="0.25">
      <c r="B477"/>
      <c r="C477"/>
      <c r="D477"/>
      <c r="E477"/>
      <c r="F477"/>
      <c r="G477"/>
      <c r="H477"/>
      <c r="I477"/>
      <c r="J477"/>
      <c r="K477"/>
    </row>
    <row r="478" spans="2:11" x14ac:dyDescent="0.25">
      <c r="B478"/>
      <c r="C478"/>
      <c r="D478"/>
      <c r="E478"/>
      <c r="F478"/>
      <c r="G478"/>
      <c r="H478"/>
      <c r="I478"/>
      <c r="J478"/>
      <c r="K478"/>
    </row>
    <row r="479" spans="2:11" x14ac:dyDescent="0.25">
      <c r="B479"/>
      <c r="C479"/>
      <c r="D479"/>
      <c r="E479"/>
      <c r="F479"/>
      <c r="G479"/>
      <c r="H479"/>
      <c r="I479"/>
      <c r="J479"/>
      <c r="K479"/>
    </row>
    <row r="480" spans="2:11" x14ac:dyDescent="0.25">
      <c r="B480"/>
      <c r="C480"/>
      <c r="D480"/>
      <c r="E480"/>
      <c r="F480"/>
      <c r="G480"/>
      <c r="H480"/>
      <c r="I480"/>
      <c r="J480"/>
      <c r="K480"/>
    </row>
    <row r="481" spans="2:11" x14ac:dyDescent="0.25">
      <c r="B481"/>
      <c r="C481"/>
      <c r="D481"/>
      <c r="E481"/>
      <c r="F481"/>
      <c r="G481"/>
      <c r="H481"/>
      <c r="I481"/>
      <c r="J481"/>
      <c r="K481"/>
    </row>
    <row r="482" spans="2:11" x14ac:dyDescent="0.25">
      <c r="B482"/>
      <c r="C482"/>
      <c r="D482"/>
      <c r="E482"/>
      <c r="F482"/>
      <c r="G482"/>
      <c r="H482"/>
      <c r="I482"/>
      <c r="J482"/>
      <c r="K482"/>
    </row>
    <row r="483" spans="2:11" x14ac:dyDescent="0.25">
      <c r="B483"/>
      <c r="C483"/>
      <c r="D483"/>
      <c r="E483"/>
      <c r="F483"/>
      <c r="G483"/>
      <c r="H483"/>
      <c r="I483"/>
      <c r="J483"/>
      <c r="K483"/>
    </row>
    <row r="484" spans="2:11" x14ac:dyDescent="0.25">
      <c r="B484"/>
      <c r="C484"/>
      <c r="D484"/>
      <c r="E484"/>
      <c r="F484"/>
      <c r="G484"/>
      <c r="H484"/>
      <c r="I484"/>
      <c r="J484"/>
      <c r="K484"/>
    </row>
    <row r="485" spans="2:11" x14ac:dyDescent="0.25">
      <c r="B485"/>
      <c r="C485"/>
      <c r="D485"/>
      <c r="E485"/>
      <c r="F485"/>
      <c r="G485"/>
      <c r="H485"/>
      <c r="I485"/>
      <c r="J485"/>
      <c r="K485"/>
    </row>
    <row r="486" spans="2:11" x14ac:dyDescent="0.25">
      <c r="B486"/>
      <c r="C486"/>
      <c r="D486"/>
      <c r="E486"/>
      <c r="F486"/>
      <c r="G486"/>
      <c r="H486"/>
      <c r="I486"/>
      <c r="J486"/>
      <c r="K486"/>
    </row>
    <row r="487" spans="2:11" x14ac:dyDescent="0.25">
      <c r="B487"/>
      <c r="C487"/>
      <c r="D487"/>
      <c r="E487"/>
      <c r="F487"/>
      <c r="G487"/>
      <c r="H487"/>
      <c r="I487"/>
      <c r="J487"/>
      <c r="K487"/>
    </row>
    <row r="488" spans="2:11" x14ac:dyDescent="0.25">
      <c r="B488"/>
      <c r="C488"/>
      <c r="D488"/>
      <c r="E488"/>
      <c r="F488"/>
      <c r="G488"/>
      <c r="H488"/>
      <c r="I488"/>
      <c r="J488"/>
      <c r="K488"/>
    </row>
    <row r="489" spans="2:11" x14ac:dyDescent="0.25">
      <c r="B489"/>
      <c r="C489"/>
      <c r="D489"/>
      <c r="E489"/>
      <c r="F489"/>
      <c r="G489"/>
      <c r="H489"/>
      <c r="I489"/>
      <c r="J489"/>
      <c r="K489"/>
    </row>
    <row r="490" spans="2:11" x14ac:dyDescent="0.25">
      <c r="B490"/>
      <c r="C490"/>
      <c r="D490"/>
      <c r="E490"/>
      <c r="F490"/>
      <c r="G490"/>
      <c r="H490"/>
      <c r="I490"/>
      <c r="J490"/>
      <c r="K490"/>
    </row>
    <row r="491" spans="2:11" x14ac:dyDescent="0.25">
      <c r="B491"/>
      <c r="C491"/>
      <c r="D491"/>
      <c r="E491"/>
      <c r="F491"/>
      <c r="G491"/>
      <c r="H491"/>
      <c r="I491"/>
      <c r="J491"/>
      <c r="K491"/>
    </row>
    <row r="492" spans="2:11" x14ac:dyDescent="0.25">
      <c r="B492"/>
      <c r="C492"/>
      <c r="D492"/>
      <c r="E492"/>
      <c r="F492"/>
      <c r="G492"/>
      <c r="H492"/>
      <c r="I492"/>
      <c r="J492"/>
      <c r="K492"/>
    </row>
    <row r="493" spans="2:11" x14ac:dyDescent="0.25">
      <c r="B493"/>
      <c r="C493"/>
      <c r="D493"/>
      <c r="E493"/>
      <c r="F493"/>
      <c r="G493"/>
      <c r="H493"/>
      <c r="I493"/>
      <c r="J493"/>
      <c r="K493"/>
    </row>
    <row r="494" spans="2:11" x14ac:dyDescent="0.25">
      <c r="B494"/>
      <c r="C494"/>
      <c r="D494"/>
      <c r="E494"/>
      <c r="F494"/>
      <c r="G494"/>
      <c r="H494"/>
      <c r="I494"/>
      <c r="J494"/>
      <c r="K494"/>
    </row>
    <row r="495" spans="2:11" x14ac:dyDescent="0.25">
      <c r="B495"/>
      <c r="C495"/>
      <c r="D495"/>
      <c r="E495"/>
      <c r="F495"/>
      <c r="G495"/>
      <c r="H495"/>
      <c r="I495"/>
      <c r="J495"/>
      <c r="K495"/>
    </row>
    <row r="496" spans="2:11" x14ac:dyDescent="0.25">
      <c r="B496"/>
      <c r="C496"/>
      <c r="D496"/>
      <c r="E496"/>
      <c r="F496"/>
      <c r="G496"/>
      <c r="H496"/>
      <c r="I496"/>
      <c r="J496"/>
      <c r="K496"/>
    </row>
    <row r="497" spans="2:11" x14ac:dyDescent="0.25">
      <c r="B497"/>
      <c r="C497"/>
      <c r="D497"/>
      <c r="E497"/>
      <c r="F497"/>
      <c r="G497"/>
      <c r="H497"/>
      <c r="I497"/>
      <c r="J497"/>
      <c r="K497"/>
    </row>
    <row r="498" spans="2:11" x14ac:dyDescent="0.25">
      <c r="B498"/>
      <c r="C498"/>
      <c r="D498"/>
      <c r="E498"/>
      <c r="F498"/>
      <c r="G498"/>
      <c r="H498"/>
      <c r="I498"/>
      <c r="J498"/>
      <c r="K498"/>
    </row>
    <row r="499" spans="2:11" x14ac:dyDescent="0.25">
      <c r="B499"/>
      <c r="C499"/>
      <c r="D499"/>
      <c r="E499"/>
      <c r="F499"/>
      <c r="G499"/>
      <c r="H499"/>
      <c r="I499"/>
      <c r="J499"/>
      <c r="K499"/>
    </row>
    <row r="500" spans="2:11" x14ac:dyDescent="0.25">
      <c r="B500"/>
      <c r="C500"/>
      <c r="D500"/>
      <c r="E500"/>
      <c r="F500"/>
      <c r="G500"/>
      <c r="H500"/>
      <c r="I500"/>
      <c r="J500"/>
      <c r="K500"/>
    </row>
    <row r="501" spans="2:11" x14ac:dyDescent="0.25">
      <c r="B501"/>
      <c r="C501"/>
      <c r="D501"/>
      <c r="E501"/>
      <c r="F501"/>
      <c r="G501"/>
      <c r="H501"/>
      <c r="I501"/>
      <c r="J501"/>
      <c r="K501"/>
    </row>
    <row r="502" spans="2:11" x14ac:dyDescent="0.25">
      <c r="B502"/>
      <c r="C502"/>
      <c r="D502"/>
      <c r="E502"/>
      <c r="F502"/>
      <c r="G502"/>
      <c r="H502"/>
      <c r="I502"/>
      <c r="J502"/>
      <c r="K502"/>
    </row>
    <row r="503" spans="2:11" x14ac:dyDescent="0.25">
      <c r="B503"/>
      <c r="C503"/>
      <c r="D503"/>
      <c r="E503"/>
      <c r="F503"/>
      <c r="G503"/>
      <c r="H503"/>
      <c r="I503"/>
      <c r="J503"/>
      <c r="K503"/>
    </row>
    <row r="504" spans="2:11" x14ac:dyDescent="0.25">
      <c r="B504"/>
      <c r="C504"/>
      <c r="D504"/>
      <c r="E504"/>
      <c r="F504"/>
      <c r="G504"/>
      <c r="H504"/>
      <c r="I504"/>
      <c r="J504"/>
      <c r="K504"/>
    </row>
    <row r="505" spans="2:11" x14ac:dyDescent="0.25">
      <c r="B505"/>
      <c r="C505"/>
      <c r="D505"/>
      <c r="E505"/>
      <c r="F505"/>
      <c r="G505"/>
      <c r="H505"/>
      <c r="I505"/>
      <c r="J505"/>
      <c r="K505"/>
    </row>
    <row r="506" spans="2:11" x14ac:dyDescent="0.25">
      <c r="B506"/>
      <c r="C506"/>
      <c r="D506"/>
      <c r="E506"/>
      <c r="F506"/>
      <c r="G506"/>
      <c r="H506"/>
      <c r="I506"/>
      <c r="J506"/>
      <c r="K506"/>
    </row>
    <row r="507" spans="2:11" x14ac:dyDescent="0.25">
      <c r="B507"/>
      <c r="C507"/>
      <c r="D507"/>
      <c r="E507"/>
      <c r="F507"/>
      <c r="G507"/>
      <c r="H507"/>
      <c r="I507"/>
      <c r="J507"/>
      <c r="K507"/>
    </row>
    <row r="508" spans="2:11" x14ac:dyDescent="0.25">
      <c r="B508"/>
      <c r="C508"/>
      <c r="D508"/>
      <c r="E508"/>
      <c r="F508"/>
      <c r="G508"/>
      <c r="H508"/>
      <c r="I508"/>
      <c r="J508"/>
      <c r="K508"/>
    </row>
    <row r="509" spans="2:11" x14ac:dyDescent="0.25">
      <c r="B509"/>
      <c r="C509"/>
      <c r="D509"/>
      <c r="E509"/>
      <c r="F509"/>
      <c r="G509"/>
      <c r="H509"/>
      <c r="I509"/>
      <c r="J509"/>
      <c r="K509"/>
    </row>
    <row r="510" spans="2:11" x14ac:dyDescent="0.25">
      <c r="B510"/>
      <c r="C510"/>
      <c r="D510"/>
      <c r="E510"/>
      <c r="F510"/>
      <c r="G510"/>
      <c r="H510"/>
      <c r="I510"/>
      <c r="J510"/>
      <c r="K510"/>
    </row>
    <row r="511" spans="2:11" x14ac:dyDescent="0.25">
      <c r="B511"/>
      <c r="C511"/>
      <c r="D511"/>
      <c r="E511"/>
      <c r="F511"/>
      <c r="G511"/>
      <c r="H511"/>
      <c r="I511"/>
      <c r="J511"/>
      <c r="K511"/>
    </row>
    <row r="512" spans="2:11" x14ac:dyDescent="0.25">
      <c r="B512"/>
      <c r="C512"/>
      <c r="D512"/>
      <c r="E512"/>
      <c r="F512"/>
      <c r="G512"/>
      <c r="H512"/>
      <c r="I512"/>
      <c r="J512"/>
      <c r="K512"/>
    </row>
    <row r="513" spans="2:11" x14ac:dyDescent="0.25">
      <c r="B513"/>
      <c r="C513"/>
      <c r="D513"/>
      <c r="E513"/>
      <c r="F513"/>
      <c r="G513"/>
      <c r="H513"/>
      <c r="I513"/>
      <c r="J513"/>
      <c r="K513"/>
    </row>
    <row r="514" spans="2:11" x14ac:dyDescent="0.25">
      <c r="B514"/>
      <c r="C514"/>
      <c r="D514"/>
      <c r="E514"/>
      <c r="F514"/>
      <c r="G514"/>
      <c r="H514"/>
      <c r="I514"/>
      <c r="J514"/>
      <c r="K514"/>
    </row>
    <row r="515" spans="2:11" x14ac:dyDescent="0.25">
      <c r="B515"/>
      <c r="C515"/>
      <c r="D515"/>
      <c r="E515"/>
      <c r="F515"/>
      <c r="G515"/>
      <c r="H515"/>
      <c r="I515"/>
      <c r="J515"/>
      <c r="K515"/>
    </row>
    <row r="516" spans="2:11" x14ac:dyDescent="0.25">
      <c r="B516"/>
      <c r="C516"/>
      <c r="D516"/>
      <c r="E516"/>
      <c r="F516"/>
      <c r="G516"/>
      <c r="H516"/>
      <c r="I516"/>
      <c r="J516"/>
      <c r="K516"/>
    </row>
    <row r="517" spans="2:11" x14ac:dyDescent="0.25">
      <c r="B517"/>
      <c r="C517"/>
      <c r="D517"/>
      <c r="E517"/>
      <c r="F517"/>
      <c r="G517"/>
      <c r="H517"/>
      <c r="I517"/>
      <c r="J517"/>
      <c r="K517"/>
    </row>
    <row r="518" spans="2:11" x14ac:dyDescent="0.25">
      <c r="B518"/>
      <c r="C518"/>
      <c r="D518"/>
      <c r="E518"/>
      <c r="F518"/>
      <c r="G518"/>
      <c r="H518"/>
      <c r="I518"/>
      <c r="J518"/>
      <c r="K518"/>
    </row>
    <row r="519" spans="2:11" x14ac:dyDescent="0.25">
      <c r="B519"/>
      <c r="C519"/>
      <c r="D519"/>
      <c r="E519"/>
      <c r="F519"/>
      <c r="G519"/>
      <c r="H519"/>
      <c r="I519"/>
      <c r="J519"/>
      <c r="K519"/>
    </row>
    <row r="520" spans="2:11" x14ac:dyDescent="0.25">
      <c r="B520"/>
      <c r="C520"/>
      <c r="D520"/>
      <c r="E520"/>
      <c r="F520"/>
      <c r="G520"/>
      <c r="H520"/>
      <c r="I520"/>
      <c r="J520"/>
      <c r="K520"/>
    </row>
    <row r="521" spans="2:11" x14ac:dyDescent="0.25">
      <c r="B521"/>
      <c r="C521"/>
      <c r="D521"/>
      <c r="E521"/>
      <c r="F521"/>
      <c r="G521"/>
      <c r="H521"/>
      <c r="I521"/>
      <c r="J521"/>
      <c r="K521"/>
    </row>
    <row r="522" spans="2:11" x14ac:dyDescent="0.25">
      <c r="B522"/>
      <c r="C522"/>
      <c r="D522"/>
      <c r="E522"/>
      <c r="F522"/>
      <c r="G522"/>
      <c r="H522"/>
      <c r="I522"/>
      <c r="J522"/>
      <c r="K522"/>
    </row>
    <row r="523" spans="2:11" x14ac:dyDescent="0.25">
      <c r="B523"/>
      <c r="C523"/>
      <c r="D523"/>
      <c r="E523"/>
      <c r="F523"/>
      <c r="G523"/>
      <c r="H523"/>
      <c r="I523"/>
      <c r="J523"/>
      <c r="K523"/>
    </row>
    <row r="524" spans="2:11" x14ac:dyDescent="0.25">
      <c r="B524"/>
      <c r="C524"/>
      <c r="D524"/>
      <c r="E524"/>
      <c r="F524"/>
      <c r="G524"/>
      <c r="H524"/>
      <c r="I524"/>
      <c r="J524"/>
      <c r="K524"/>
    </row>
    <row r="525" spans="2:11" x14ac:dyDescent="0.25">
      <c r="B525"/>
      <c r="C525"/>
      <c r="D525"/>
      <c r="E525"/>
      <c r="F525"/>
      <c r="G525"/>
      <c r="H525"/>
      <c r="I525"/>
      <c r="J525"/>
      <c r="K525"/>
    </row>
    <row r="526" spans="2:11" x14ac:dyDescent="0.25">
      <c r="B526"/>
      <c r="C526"/>
      <c r="D526"/>
      <c r="E526"/>
      <c r="F526"/>
      <c r="G526"/>
      <c r="H526"/>
      <c r="I526"/>
      <c r="J526"/>
      <c r="K526"/>
    </row>
    <row r="527" spans="2:11" x14ac:dyDescent="0.25">
      <c r="B527"/>
      <c r="C527"/>
      <c r="D527"/>
      <c r="E527"/>
      <c r="F527"/>
      <c r="G527"/>
      <c r="H527"/>
      <c r="I527"/>
      <c r="J527"/>
      <c r="K527"/>
    </row>
    <row r="528" spans="2:11" x14ac:dyDescent="0.25">
      <c r="B528"/>
      <c r="C528"/>
      <c r="D528"/>
      <c r="E528"/>
      <c r="F528"/>
      <c r="G528"/>
      <c r="H528"/>
      <c r="I528"/>
      <c r="J528"/>
      <c r="K528"/>
    </row>
    <row r="529" spans="2:11" x14ac:dyDescent="0.25">
      <c r="B529"/>
      <c r="C529"/>
      <c r="D529"/>
      <c r="E529"/>
      <c r="F529"/>
      <c r="G529"/>
      <c r="H529"/>
      <c r="I529"/>
      <c r="J529"/>
      <c r="K529"/>
    </row>
    <row r="530" spans="2:11" x14ac:dyDescent="0.25">
      <c r="B530"/>
      <c r="C530"/>
      <c r="D530"/>
      <c r="E530"/>
      <c r="F530"/>
      <c r="G530"/>
      <c r="H530"/>
      <c r="I530"/>
      <c r="J530"/>
      <c r="K530"/>
    </row>
    <row r="531" spans="2:11" x14ac:dyDescent="0.25">
      <c r="B531"/>
      <c r="C531"/>
      <c r="D531"/>
      <c r="E531"/>
      <c r="F531"/>
      <c r="G531"/>
      <c r="H531"/>
      <c r="I531"/>
      <c r="J531"/>
      <c r="K531"/>
    </row>
    <row r="532" spans="2:11" x14ac:dyDescent="0.25">
      <c r="B532"/>
      <c r="C532"/>
      <c r="D532"/>
      <c r="E532"/>
      <c r="F532"/>
      <c r="G532"/>
      <c r="H532"/>
      <c r="I532"/>
      <c r="J532"/>
      <c r="K532"/>
    </row>
    <row r="533" spans="2:11" x14ac:dyDescent="0.25">
      <c r="B533"/>
      <c r="C533"/>
      <c r="D533"/>
      <c r="E533"/>
      <c r="F533"/>
      <c r="G533"/>
      <c r="H533"/>
      <c r="I533"/>
      <c r="J533"/>
      <c r="K533"/>
    </row>
    <row r="534" spans="2:11" x14ac:dyDescent="0.25">
      <c r="B534"/>
      <c r="C534"/>
      <c r="D534"/>
      <c r="E534"/>
      <c r="F534"/>
      <c r="G534"/>
      <c r="H534"/>
      <c r="I534"/>
      <c r="J534"/>
      <c r="K534"/>
    </row>
    <row r="535" spans="2:11" x14ac:dyDescent="0.25">
      <c r="B535"/>
      <c r="C535"/>
      <c r="D535"/>
      <c r="E535"/>
      <c r="F535"/>
      <c r="G535"/>
      <c r="H535"/>
      <c r="I535"/>
      <c r="J535"/>
      <c r="K535"/>
    </row>
    <row r="536" spans="2:11" x14ac:dyDescent="0.25">
      <c r="B536"/>
      <c r="C536"/>
      <c r="D536"/>
      <c r="E536"/>
      <c r="F536"/>
      <c r="G536"/>
      <c r="H536"/>
      <c r="I536"/>
      <c r="J536"/>
      <c r="K536"/>
    </row>
    <row r="537" spans="2:11" x14ac:dyDescent="0.25">
      <c r="B537"/>
      <c r="C537"/>
      <c r="D537"/>
      <c r="E537"/>
      <c r="F537"/>
      <c r="G537"/>
      <c r="H537"/>
      <c r="I537"/>
      <c r="J537"/>
      <c r="K537"/>
    </row>
    <row r="538" spans="2:11" x14ac:dyDescent="0.25">
      <c r="B538"/>
      <c r="C538"/>
      <c r="D538"/>
      <c r="E538"/>
      <c r="F538"/>
      <c r="G538"/>
      <c r="H538"/>
      <c r="I538"/>
      <c r="J538"/>
      <c r="K538"/>
    </row>
    <row r="539" spans="2:11" x14ac:dyDescent="0.25">
      <c r="B539"/>
      <c r="C539"/>
      <c r="D539"/>
      <c r="E539"/>
      <c r="F539"/>
      <c r="G539"/>
      <c r="H539"/>
      <c r="I539"/>
      <c r="J539"/>
      <c r="K539"/>
    </row>
    <row r="540" spans="2:11" x14ac:dyDescent="0.25">
      <c r="B540"/>
      <c r="C540"/>
      <c r="D540"/>
      <c r="E540"/>
      <c r="F540"/>
      <c r="G540"/>
      <c r="H540"/>
      <c r="I540"/>
      <c r="J540"/>
      <c r="K540"/>
    </row>
    <row r="541" spans="2:11" x14ac:dyDescent="0.25">
      <c r="B541"/>
      <c r="C541"/>
      <c r="D541"/>
      <c r="E541"/>
      <c r="F541"/>
      <c r="G541"/>
      <c r="H541"/>
      <c r="I541"/>
      <c r="J541"/>
      <c r="K541"/>
    </row>
    <row r="542" spans="2:11" x14ac:dyDescent="0.25">
      <c r="B542"/>
      <c r="C542"/>
      <c r="D542"/>
      <c r="E542"/>
      <c r="F542"/>
      <c r="G542"/>
      <c r="H542"/>
      <c r="I542"/>
      <c r="J542"/>
      <c r="K542"/>
    </row>
    <row r="543" spans="2:11" x14ac:dyDescent="0.25">
      <c r="B543"/>
      <c r="C543"/>
      <c r="D543"/>
      <c r="E543"/>
      <c r="F543"/>
      <c r="G543"/>
      <c r="H543"/>
      <c r="I543"/>
      <c r="J543"/>
      <c r="K543"/>
    </row>
    <row r="544" spans="2:11" x14ac:dyDescent="0.25">
      <c r="B544"/>
      <c r="C544"/>
      <c r="D544"/>
      <c r="E544"/>
      <c r="F544"/>
      <c r="G544"/>
      <c r="H544"/>
      <c r="I544"/>
      <c r="J544"/>
      <c r="K544"/>
    </row>
    <row r="545" spans="2:11" x14ac:dyDescent="0.25">
      <c r="B545"/>
      <c r="C545"/>
      <c r="D545"/>
      <c r="E545"/>
      <c r="F545"/>
      <c r="G545"/>
      <c r="H545"/>
      <c r="I545"/>
      <c r="J545"/>
      <c r="K545"/>
    </row>
    <row r="546" spans="2:11" x14ac:dyDescent="0.25">
      <c r="B546"/>
      <c r="C546"/>
      <c r="D546"/>
      <c r="E546"/>
      <c r="F546"/>
      <c r="G546"/>
      <c r="H546"/>
      <c r="I546"/>
      <c r="J546"/>
      <c r="K546"/>
    </row>
    <row r="547" spans="2:11" x14ac:dyDescent="0.25">
      <c r="B547"/>
      <c r="C547"/>
      <c r="D547"/>
      <c r="E547"/>
      <c r="F547"/>
      <c r="G547"/>
      <c r="H547"/>
      <c r="I547"/>
      <c r="J547"/>
      <c r="K547"/>
    </row>
    <row r="548" spans="2:11" x14ac:dyDescent="0.25">
      <c r="B548"/>
      <c r="C548"/>
      <c r="D548"/>
      <c r="E548"/>
      <c r="F548"/>
      <c r="G548"/>
      <c r="H548"/>
      <c r="I548"/>
      <c r="J548"/>
      <c r="K548"/>
    </row>
    <row r="549" spans="2:11" x14ac:dyDescent="0.25">
      <c r="B549"/>
      <c r="C549"/>
      <c r="D549"/>
      <c r="E549"/>
      <c r="F549"/>
      <c r="G549"/>
      <c r="H549"/>
      <c r="I549"/>
      <c r="J549"/>
      <c r="K549"/>
    </row>
    <row r="550" spans="2:11" x14ac:dyDescent="0.25">
      <c r="B550"/>
      <c r="C550"/>
      <c r="D550"/>
      <c r="E550"/>
      <c r="F550"/>
      <c r="G550"/>
      <c r="H550"/>
      <c r="I550"/>
      <c r="J550"/>
      <c r="K550"/>
    </row>
    <row r="551" spans="2:11" x14ac:dyDescent="0.25">
      <c r="B551"/>
      <c r="C551"/>
      <c r="D551"/>
      <c r="E551"/>
      <c r="F551"/>
      <c r="G551"/>
      <c r="H551"/>
      <c r="I551"/>
      <c r="J551"/>
      <c r="K551"/>
    </row>
    <row r="552" spans="2:11" x14ac:dyDescent="0.25">
      <c r="B552"/>
      <c r="C552"/>
      <c r="D552"/>
      <c r="E552"/>
      <c r="F552"/>
      <c r="G552"/>
      <c r="H552"/>
      <c r="I552"/>
      <c r="J552"/>
      <c r="K552"/>
    </row>
    <row r="553" spans="2:11" x14ac:dyDescent="0.25">
      <c r="B553"/>
      <c r="C553"/>
      <c r="D553"/>
      <c r="E553"/>
      <c r="F553"/>
      <c r="G553"/>
      <c r="H553"/>
      <c r="I553"/>
      <c r="J553"/>
      <c r="K553"/>
    </row>
    <row r="554" spans="2:11" x14ac:dyDescent="0.25">
      <c r="B554"/>
      <c r="C554"/>
      <c r="D554"/>
      <c r="E554"/>
      <c r="F554"/>
      <c r="G554"/>
      <c r="H554"/>
      <c r="I554"/>
      <c r="J554"/>
      <c r="K554"/>
    </row>
    <row r="555" spans="2:11" x14ac:dyDescent="0.25">
      <c r="B555"/>
      <c r="C555"/>
      <c r="D555"/>
      <c r="E555"/>
      <c r="F555"/>
      <c r="G555"/>
      <c r="H555"/>
      <c r="I555"/>
      <c r="J555"/>
      <c r="K555"/>
    </row>
    <row r="556" spans="2:11" x14ac:dyDescent="0.25">
      <c r="B556"/>
      <c r="C556"/>
      <c r="D556"/>
      <c r="E556"/>
      <c r="F556"/>
      <c r="G556"/>
      <c r="H556"/>
      <c r="I556"/>
      <c r="J556"/>
      <c r="K556"/>
    </row>
    <row r="557" spans="2:11" x14ac:dyDescent="0.25">
      <c r="B557"/>
      <c r="C557"/>
      <c r="D557"/>
      <c r="E557"/>
      <c r="F557"/>
      <c r="G557"/>
      <c r="H557"/>
      <c r="I557"/>
      <c r="J557"/>
      <c r="K557"/>
    </row>
    <row r="558" spans="2:11" x14ac:dyDescent="0.25">
      <c r="B558"/>
      <c r="C558"/>
      <c r="D558"/>
      <c r="E558"/>
      <c r="F558"/>
      <c r="G558"/>
      <c r="H558"/>
      <c r="I558"/>
      <c r="J558"/>
      <c r="K558"/>
    </row>
    <row r="559" spans="2:11" x14ac:dyDescent="0.25">
      <c r="B559"/>
      <c r="C559"/>
      <c r="D559"/>
      <c r="E559"/>
      <c r="F559"/>
      <c r="G559"/>
      <c r="H559"/>
      <c r="I559"/>
      <c r="J559"/>
      <c r="K559"/>
    </row>
    <row r="560" spans="2:11" x14ac:dyDescent="0.25">
      <c r="B560"/>
      <c r="C560"/>
      <c r="D560"/>
      <c r="E560"/>
      <c r="F560"/>
      <c r="G560"/>
      <c r="H560"/>
      <c r="I560"/>
      <c r="J560"/>
      <c r="K560"/>
    </row>
    <row r="561" spans="2:11" x14ac:dyDescent="0.25">
      <c r="B561"/>
      <c r="C561"/>
      <c r="D561"/>
      <c r="E561"/>
      <c r="F561"/>
      <c r="G561"/>
      <c r="H561"/>
      <c r="I561"/>
      <c r="J561"/>
      <c r="K561"/>
    </row>
    <row r="562" spans="2:11" x14ac:dyDescent="0.25">
      <c r="B562"/>
      <c r="C562"/>
      <c r="D562"/>
      <c r="E562"/>
      <c r="F562"/>
      <c r="G562"/>
      <c r="H562"/>
      <c r="I562"/>
      <c r="J562"/>
      <c r="K562"/>
    </row>
    <row r="563" spans="2:11" x14ac:dyDescent="0.25">
      <c r="B563"/>
      <c r="C563"/>
      <c r="D563"/>
      <c r="E563"/>
      <c r="F563"/>
      <c r="G563"/>
      <c r="H563"/>
      <c r="I563"/>
      <c r="J563"/>
      <c r="K563"/>
    </row>
    <row r="564" spans="2:11" x14ac:dyDescent="0.25">
      <c r="B564"/>
      <c r="C564"/>
      <c r="D564"/>
      <c r="E564"/>
      <c r="F564"/>
      <c r="G564"/>
      <c r="H564"/>
      <c r="I564"/>
      <c r="J564"/>
      <c r="K564"/>
    </row>
    <row r="565" spans="2:11" x14ac:dyDescent="0.25">
      <c r="B565"/>
      <c r="C565"/>
      <c r="D565"/>
      <c r="E565"/>
      <c r="F565"/>
      <c r="G565"/>
      <c r="H565"/>
      <c r="I565"/>
      <c r="J565"/>
      <c r="K565"/>
    </row>
    <row r="566" spans="2:11" x14ac:dyDescent="0.25">
      <c r="B566"/>
      <c r="C566"/>
      <c r="D566"/>
      <c r="E566"/>
      <c r="F566"/>
      <c r="G566"/>
      <c r="H566"/>
      <c r="I566"/>
      <c r="J566"/>
      <c r="K566"/>
    </row>
    <row r="567" spans="2:11" x14ac:dyDescent="0.25">
      <c r="B567"/>
      <c r="C567"/>
      <c r="D567"/>
      <c r="E567"/>
      <c r="F567"/>
      <c r="G567"/>
      <c r="H567"/>
      <c r="I567"/>
      <c r="J567"/>
      <c r="K567"/>
    </row>
    <row r="568" spans="2:11" x14ac:dyDescent="0.25">
      <c r="B568"/>
      <c r="C568"/>
      <c r="D568"/>
      <c r="E568"/>
      <c r="F568"/>
      <c r="G568"/>
      <c r="H568"/>
      <c r="I568"/>
      <c r="J568"/>
      <c r="K568"/>
    </row>
    <row r="569" spans="2:11" x14ac:dyDescent="0.25">
      <c r="B569"/>
      <c r="C569"/>
      <c r="D569"/>
      <c r="E569"/>
      <c r="F569"/>
      <c r="G569"/>
      <c r="H569"/>
      <c r="I569"/>
      <c r="J569"/>
      <c r="K569"/>
    </row>
    <row r="570" spans="2:11" x14ac:dyDescent="0.25">
      <c r="B570"/>
      <c r="C570"/>
      <c r="D570"/>
      <c r="E570"/>
      <c r="F570"/>
      <c r="G570"/>
      <c r="H570"/>
      <c r="I570"/>
      <c r="J570"/>
      <c r="K570"/>
    </row>
    <row r="571" spans="2:11" x14ac:dyDescent="0.25">
      <c r="B571"/>
      <c r="C571"/>
      <c r="D571"/>
      <c r="E571"/>
      <c r="F571"/>
      <c r="G571"/>
      <c r="H571"/>
      <c r="I571"/>
      <c r="J571"/>
      <c r="K571"/>
    </row>
    <row r="572" spans="2:11" x14ac:dyDescent="0.25">
      <c r="B572"/>
      <c r="C572"/>
      <c r="D572"/>
      <c r="E572"/>
      <c r="F572"/>
      <c r="G572"/>
      <c r="H572"/>
      <c r="I572"/>
      <c r="J572"/>
      <c r="K572"/>
    </row>
    <row r="573" spans="2:11" x14ac:dyDescent="0.25">
      <c r="B573"/>
      <c r="C573"/>
      <c r="D573"/>
      <c r="E573"/>
      <c r="F573"/>
      <c r="G573"/>
      <c r="H573"/>
      <c r="I573"/>
      <c r="J573"/>
      <c r="K573"/>
    </row>
    <row r="574" spans="2:11" x14ac:dyDescent="0.25">
      <c r="B574"/>
      <c r="C574"/>
      <c r="D574"/>
      <c r="E574"/>
      <c r="F574"/>
      <c r="G574"/>
      <c r="H574"/>
      <c r="I574"/>
      <c r="J574"/>
      <c r="K574"/>
    </row>
    <row r="575" spans="2:11" x14ac:dyDescent="0.25">
      <c r="B575"/>
      <c r="C575"/>
      <c r="D575"/>
      <c r="E575"/>
      <c r="F575"/>
      <c r="G575"/>
      <c r="H575"/>
      <c r="I575"/>
      <c r="J575"/>
      <c r="K575"/>
    </row>
    <row r="576" spans="2:11" x14ac:dyDescent="0.25">
      <c r="B576"/>
      <c r="C576"/>
      <c r="D576"/>
      <c r="E576"/>
      <c r="F576"/>
      <c r="G576"/>
      <c r="H576"/>
      <c r="I576"/>
      <c r="J576"/>
      <c r="K576"/>
    </row>
    <row r="577" spans="2:11" x14ac:dyDescent="0.25">
      <c r="B577"/>
      <c r="C577"/>
      <c r="D577"/>
      <c r="E577"/>
      <c r="F577"/>
      <c r="G577"/>
      <c r="H577"/>
      <c r="I577"/>
      <c r="J577"/>
      <c r="K577"/>
    </row>
    <row r="578" spans="2:11" x14ac:dyDescent="0.25">
      <c r="B578"/>
      <c r="C578"/>
      <c r="D578"/>
      <c r="E578"/>
      <c r="F578"/>
      <c r="G578"/>
      <c r="H578"/>
      <c r="I578"/>
      <c r="J578"/>
      <c r="K578"/>
    </row>
    <row r="579" spans="2:11" x14ac:dyDescent="0.25">
      <c r="B579"/>
      <c r="C579"/>
      <c r="D579"/>
      <c r="E579"/>
      <c r="F579"/>
      <c r="G579"/>
      <c r="H579"/>
      <c r="I579"/>
      <c r="J579"/>
      <c r="K579"/>
    </row>
    <row r="580" spans="2:11" x14ac:dyDescent="0.25">
      <c r="B580"/>
      <c r="C580"/>
      <c r="D580"/>
      <c r="E580"/>
      <c r="F580"/>
      <c r="G580"/>
      <c r="H580"/>
      <c r="I580"/>
      <c r="J580"/>
      <c r="K580"/>
    </row>
    <row r="581" spans="2:11" x14ac:dyDescent="0.25">
      <c r="B581"/>
      <c r="C581"/>
      <c r="D581"/>
      <c r="E581"/>
      <c r="F581"/>
      <c r="G581"/>
      <c r="H581"/>
      <c r="I581"/>
      <c r="J581"/>
      <c r="K581"/>
    </row>
    <row r="582" spans="2:11" x14ac:dyDescent="0.25">
      <c r="B582"/>
      <c r="C582"/>
      <c r="D582"/>
      <c r="E582"/>
      <c r="F582"/>
      <c r="G582"/>
      <c r="H582"/>
      <c r="I582"/>
      <c r="J582"/>
      <c r="K582"/>
    </row>
    <row r="583" spans="2:11" x14ac:dyDescent="0.25">
      <c r="B583"/>
      <c r="C583"/>
      <c r="D583"/>
      <c r="E583"/>
      <c r="F583"/>
      <c r="G583"/>
      <c r="H583"/>
      <c r="I583"/>
      <c r="J583"/>
      <c r="K583"/>
    </row>
    <row r="584" spans="2:11" x14ac:dyDescent="0.25">
      <c r="B584"/>
      <c r="C584"/>
      <c r="D584"/>
      <c r="E584"/>
      <c r="F584"/>
      <c r="G584"/>
      <c r="H584"/>
      <c r="I584"/>
      <c r="J584"/>
      <c r="K584"/>
    </row>
    <row r="585" spans="2:11" x14ac:dyDescent="0.25">
      <c r="B585"/>
      <c r="C585"/>
      <c r="D585"/>
      <c r="E585"/>
      <c r="F585"/>
      <c r="G585"/>
      <c r="H585"/>
      <c r="I585"/>
      <c r="J585"/>
      <c r="K585"/>
    </row>
    <row r="586" spans="2:11" x14ac:dyDescent="0.25">
      <c r="B586"/>
      <c r="C586"/>
      <c r="D586"/>
      <c r="E586"/>
      <c r="F586"/>
      <c r="G586"/>
      <c r="H586"/>
      <c r="I586"/>
      <c r="J586"/>
      <c r="K586"/>
    </row>
    <row r="587" spans="2:11" x14ac:dyDescent="0.25">
      <c r="B587"/>
      <c r="C587"/>
      <c r="D587"/>
      <c r="E587"/>
      <c r="F587"/>
      <c r="G587"/>
      <c r="H587"/>
      <c r="I587"/>
      <c r="J587"/>
      <c r="K587"/>
    </row>
    <row r="588" spans="2:11" x14ac:dyDescent="0.25">
      <c r="B588"/>
      <c r="C588"/>
      <c r="D588"/>
      <c r="E588"/>
      <c r="F588"/>
      <c r="G588"/>
      <c r="H588"/>
      <c r="I588"/>
      <c r="J588"/>
      <c r="K588"/>
    </row>
    <row r="589" spans="2:11" x14ac:dyDescent="0.25">
      <c r="B589"/>
      <c r="C589"/>
      <c r="D589"/>
      <c r="E589"/>
      <c r="F589"/>
      <c r="G589"/>
      <c r="H589"/>
      <c r="I589"/>
      <c r="J589"/>
      <c r="K589"/>
    </row>
    <row r="590" spans="2:11" x14ac:dyDescent="0.25">
      <c r="B590"/>
      <c r="C590"/>
      <c r="D590"/>
      <c r="E590"/>
      <c r="F590"/>
      <c r="G590"/>
      <c r="H590"/>
      <c r="I590"/>
      <c r="J590"/>
      <c r="K590"/>
    </row>
    <row r="591" spans="2:11" x14ac:dyDescent="0.25">
      <c r="B591"/>
      <c r="C591"/>
      <c r="D591"/>
      <c r="E591"/>
      <c r="F591"/>
      <c r="G591"/>
      <c r="H591"/>
      <c r="I591"/>
      <c r="J591"/>
      <c r="K591"/>
    </row>
    <row r="592" spans="2:11" x14ac:dyDescent="0.25">
      <c r="B592"/>
      <c r="C592"/>
      <c r="D592"/>
      <c r="E592"/>
      <c r="F592"/>
      <c r="G592"/>
      <c r="H592"/>
      <c r="I592"/>
      <c r="J592"/>
      <c r="K592"/>
    </row>
    <row r="593" spans="2:11" x14ac:dyDescent="0.25">
      <c r="B593"/>
      <c r="C593"/>
      <c r="D593"/>
      <c r="E593"/>
      <c r="F593"/>
      <c r="G593"/>
      <c r="H593"/>
      <c r="I593"/>
      <c r="J593"/>
      <c r="K593"/>
    </row>
    <row r="594" spans="2:11" x14ac:dyDescent="0.25">
      <c r="B594"/>
      <c r="C594"/>
      <c r="D594"/>
      <c r="E594"/>
      <c r="F594"/>
      <c r="G594"/>
      <c r="H594"/>
      <c r="I594"/>
      <c r="J594"/>
      <c r="K594"/>
    </row>
    <row r="595" spans="2:11" x14ac:dyDescent="0.25">
      <c r="B595"/>
      <c r="C595"/>
      <c r="D595"/>
      <c r="E595"/>
      <c r="F595"/>
      <c r="G595"/>
      <c r="H595"/>
      <c r="I595"/>
      <c r="J595"/>
      <c r="K595"/>
    </row>
    <row r="596" spans="2:11" x14ac:dyDescent="0.25">
      <c r="B596"/>
      <c r="C596"/>
      <c r="D596"/>
      <c r="E596"/>
      <c r="F596"/>
      <c r="G596"/>
      <c r="H596"/>
      <c r="I596"/>
      <c r="J596"/>
      <c r="K596"/>
    </row>
    <row r="597" spans="2:11" x14ac:dyDescent="0.25">
      <c r="B597"/>
      <c r="C597"/>
      <c r="D597"/>
      <c r="E597"/>
      <c r="F597"/>
      <c r="G597"/>
      <c r="H597"/>
      <c r="I597"/>
      <c r="J597"/>
      <c r="K597"/>
    </row>
    <row r="598" spans="2:11" x14ac:dyDescent="0.25">
      <c r="B598"/>
      <c r="C598"/>
      <c r="D598"/>
      <c r="E598"/>
      <c r="F598"/>
      <c r="G598"/>
      <c r="H598"/>
      <c r="I598"/>
      <c r="J598"/>
      <c r="K598"/>
    </row>
    <row r="599" spans="2:11" x14ac:dyDescent="0.25">
      <c r="B599"/>
      <c r="C599"/>
      <c r="D599"/>
      <c r="E599"/>
      <c r="F599"/>
      <c r="G599"/>
      <c r="H599"/>
      <c r="I599"/>
      <c r="J599"/>
      <c r="K599"/>
    </row>
    <row r="600" spans="2:11" x14ac:dyDescent="0.25">
      <c r="B600"/>
      <c r="C600"/>
      <c r="D600"/>
      <c r="E600"/>
      <c r="F600"/>
      <c r="G600"/>
      <c r="H600"/>
      <c r="I600"/>
      <c r="J600"/>
      <c r="K600"/>
    </row>
    <row r="601" spans="2:11" x14ac:dyDescent="0.25">
      <c r="B601"/>
      <c r="C601"/>
      <c r="D601"/>
      <c r="E601"/>
      <c r="F601"/>
      <c r="G601"/>
      <c r="H601"/>
      <c r="I601"/>
      <c r="J601"/>
      <c r="K601"/>
    </row>
    <row r="602" spans="2:11" x14ac:dyDescent="0.25">
      <c r="B602"/>
      <c r="C602"/>
      <c r="D602"/>
      <c r="E602"/>
      <c r="F602"/>
      <c r="G602"/>
      <c r="H602"/>
      <c r="I602"/>
      <c r="J602"/>
      <c r="K602"/>
    </row>
    <row r="603" spans="2:11" x14ac:dyDescent="0.25">
      <c r="B603"/>
      <c r="C603"/>
      <c r="D603"/>
      <c r="E603"/>
      <c r="F603"/>
      <c r="G603"/>
      <c r="H603"/>
      <c r="I603"/>
      <c r="J603"/>
      <c r="K603"/>
    </row>
    <row r="604" spans="2:11" x14ac:dyDescent="0.25">
      <c r="B604"/>
      <c r="C604"/>
      <c r="D604"/>
      <c r="E604"/>
      <c r="F604"/>
      <c r="G604"/>
      <c r="H604"/>
      <c r="I604"/>
      <c r="J604"/>
      <c r="K604"/>
    </row>
    <row r="605" spans="2:11" x14ac:dyDescent="0.25">
      <c r="B605"/>
      <c r="C605"/>
      <c r="D605"/>
      <c r="E605"/>
      <c r="F605"/>
      <c r="G605"/>
      <c r="H605"/>
      <c r="I605"/>
      <c r="J605"/>
      <c r="K605"/>
    </row>
    <row r="606" spans="2:11" x14ac:dyDescent="0.25">
      <c r="B606"/>
      <c r="C606"/>
      <c r="D606"/>
      <c r="E606"/>
      <c r="F606"/>
      <c r="G606"/>
      <c r="H606"/>
      <c r="I606"/>
      <c r="J606"/>
      <c r="K606"/>
    </row>
    <row r="607" spans="2:11" x14ac:dyDescent="0.25">
      <c r="B607"/>
      <c r="C607"/>
      <c r="D607"/>
      <c r="E607"/>
      <c r="F607"/>
      <c r="G607"/>
      <c r="H607"/>
      <c r="I607"/>
      <c r="J607"/>
      <c r="K607"/>
    </row>
    <row r="608" spans="2:11" x14ac:dyDescent="0.25">
      <c r="B608"/>
      <c r="C608"/>
      <c r="D608"/>
      <c r="E608"/>
      <c r="F608"/>
      <c r="G608"/>
      <c r="H608"/>
      <c r="I608"/>
      <c r="J608"/>
      <c r="K608"/>
    </row>
    <row r="609" spans="2:11" x14ac:dyDescent="0.25">
      <c r="B609"/>
      <c r="C609"/>
      <c r="D609"/>
      <c r="E609"/>
      <c r="F609"/>
      <c r="G609"/>
      <c r="H609"/>
      <c r="I609"/>
      <c r="J609"/>
      <c r="K609"/>
    </row>
    <row r="610" spans="2:11" x14ac:dyDescent="0.25">
      <c r="B610"/>
      <c r="C610"/>
      <c r="D610"/>
      <c r="E610"/>
      <c r="F610"/>
      <c r="G610"/>
      <c r="H610"/>
      <c r="I610"/>
      <c r="J610"/>
      <c r="K610"/>
    </row>
    <row r="611" spans="2:11" x14ac:dyDescent="0.25">
      <c r="B611"/>
      <c r="C611"/>
      <c r="D611"/>
      <c r="E611"/>
      <c r="F611"/>
      <c r="G611"/>
      <c r="H611"/>
      <c r="I611"/>
      <c r="J611"/>
      <c r="K611"/>
    </row>
    <row r="612" spans="2:11" x14ac:dyDescent="0.25">
      <c r="B612"/>
      <c r="C612"/>
      <c r="D612"/>
      <c r="E612"/>
      <c r="F612"/>
      <c r="G612"/>
      <c r="H612"/>
      <c r="I612"/>
      <c r="J612"/>
      <c r="K612"/>
    </row>
    <row r="613" spans="2:11" x14ac:dyDescent="0.25">
      <c r="B613"/>
      <c r="C613"/>
      <c r="D613"/>
      <c r="E613"/>
      <c r="F613"/>
      <c r="G613"/>
      <c r="H613"/>
      <c r="I613"/>
      <c r="J613"/>
      <c r="K613"/>
    </row>
    <row r="614" spans="2:11" x14ac:dyDescent="0.25">
      <c r="B614"/>
      <c r="C614"/>
      <c r="D614"/>
      <c r="E614"/>
      <c r="F614"/>
      <c r="G614"/>
      <c r="H614"/>
      <c r="I614"/>
      <c r="J614"/>
      <c r="K614"/>
    </row>
    <row r="615" spans="2:11" x14ac:dyDescent="0.25">
      <c r="B615"/>
      <c r="C615"/>
      <c r="D615"/>
      <c r="E615"/>
      <c r="F615"/>
      <c r="G615"/>
      <c r="H615"/>
      <c r="I615"/>
      <c r="J615"/>
      <c r="K615"/>
    </row>
    <row r="616" spans="2:11" x14ac:dyDescent="0.25">
      <c r="B616"/>
      <c r="C616"/>
      <c r="D616"/>
      <c r="E616"/>
      <c r="F616"/>
      <c r="G616"/>
      <c r="H616"/>
      <c r="I616"/>
      <c r="J616"/>
      <c r="K616"/>
    </row>
    <row r="617" spans="2:11" x14ac:dyDescent="0.25">
      <c r="B617"/>
      <c r="C617"/>
      <c r="D617"/>
      <c r="E617"/>
      <c r="F617"/>
      <c r="G617"/>
      <c r="H617"/>
      <c r="I617"/>
      <c r="J617"/>
      <c r="K617"/>
    </row>
    <row r="618" spans="2:11" x14ac:dyDescent="0.25">
      <c r="B618"/>
      <c r="C618"/>
      <c r="D618"/>
      <c r="E618"/>
      <c r="F618"/>
      <c r="G618"/>
      <c r="H618"/>
      <c r="I618"/>
      <c r="J618"/>
      <c r="K618"/>
    </row>
    <row r="619" spans="2:11" x14ac:dyDescent="0.25">
      <c r="B619"/>
      <c r="C619"/>
      <c r="D619"/>
      <c r="E619"/>
      <c r="F619"/>
      <c r="G619"/>
      <c r="H619"/>
      <c r="I619"/>
      <c r="J619"/>
      <c r="K619"/>
    </row>
    <row r="620" spans="2:11" x14ac:dyDescent="0.25">
      <c r="B620"/>
      <c r="C620"/>
      <c r="D620"/>
      <c r="E620"/>
      <c r="F620"/>
      <c r="G620"/>
      <c r="H620"/>
      <c r="I620"/>
      <c r="J620"/>
      <c r="K620"/>
    </row>
    <row r="621" spans="2:11" x14ac:dyDescent="0.25">
      <c r="B621"/>
      <c r="C621"/>
      <c r="D621"/>
      <c r="E621"/>
      <c r="F621"/>
      <c r="G621"/>
      <c r="H621"/>
      <c r="I621"/>
      <c r="J621"/>
      <c r="K621"/>
    </row>
    <row r="622" spans="2:11" x14ac:dyDescent="0.25">
      <c r="B622"/>
      <c r="C622"/>
      <c r="D622"/>
      <c r="E622"/>
      <c r="F622"/>
      <c r="G622"/>
      <c r="H622"/>
      <c r="I622"/>
      <c r="J622"/>
      <c r="K622"/>
    </row>
    <row r="623" spans="2:11" x14ac:dyDescent="0.25">
      <c r="B623"/>
      <c r="C623"/>
      <c r="D623"/>
      <c r="E623"/>
      <c r="F623"/>
      <c r="G623"/>
      <c r="H623"/>
      <c r="I623"/>
      <c r="J623"/>
      <c r="K623"/>
    </row>
    <row r="624" spans="2:11" x14ac:dyDescent="0.25">
      <c r="B624"/>
      <c r="C624"/>
      <c r="D624"/>
      <c r="E624"/>
      <c r="F624"/>
      <c r="G624"/>
      <c r="H624"/>
      <c r="I624"/>
      <c r="J624"/>
      <c r="K624"/>
    </row>
    <row r="625" spans="2:11" x14ac:dyDescent="0.25">
      <c r="B625"/>
      <c r="C625"/>
      <c r="D625"/>
      <c r="E625"/>
      <c r="F625"/>
      <c r="G625"/>
      <c r="H625"/>
      <c r="I625"/>
      <c r="J625"/>
      <c r="K625"/>
    </row>
    <row r="626" spans="2:11" x14ac:dyDescent="0.25">
      <c r="B626"/>
      <c r="C626"/>
      <c r="D626"/>
      <c r="E626"/>
      <c r="F626"/>
      <c r="G626"/>
      <c r="H626"/>
      <c r="I626"/>
      <c r="J626"/>
      <c r="K626"/>
    </row>
    <row r="627" spans="2:11" x14ac:dyDescent="0.25">
      <c r="B627"/>
      <c r="C627"/>
      <c r="D627"/>
      <c r="E627"/>
      <c r="F627"/>
      <c r="G627"/>
      <c r="H627"/>
      <c r="I627"/>
      <c r="J627"/>
      <c r="K627"/>
    </row>
    <row r="628" spans="2:11" x14ac:dyDescent="0.25">
      <c r="B628"/>
      <c r="C628"/>
      <c r="D628"/>
      <c r="E628"/>
      <c r="F628"/>
      <c r="G628"/>
      <c r="H628"/>
      <c r="I628"/>
      <c r="J628"/>
      <c r="K628"/>
    </row>
    <row r="629" spans="2:11" x14ac:dyDescent="0.25">
      <c r="B629"/>
      <c r="C629"/>
      <c r="D629"/>
      <c r="E629"/>
      <c r="F629"/>
      <c r="G629"/>
      <c r="H629"/>
      <c r="I629"/>
      <c r="J629"/>
      <c r="K629"/>
    </row>
    <row r="630" spans="2:11" x14ac:dyDescent="0.25">
      <c r="B630"/>
      <c r="C630"/>
      <c r="D630"/>
      <c r="E630"/>
      <c r="F630"/>
      <c r="G630"/>
      <c r="H630"/>
      <c r="I630"/>
      <c r="J630"/>
      <c r="K630"/>
    </row>
    <row r="631" spans="2:11" x14ac:dyDescent="0.25">
      <c r="B631"/>
      <c r="C631"/>
      <c r="D631"/>
      <c r="E631"/>
      <c r="F631"/>
      <c r="G631"/>
      <c r="H631"/>
      <c r="I631"/>
      <c r="J631"/>
      <c r="K631"/>
    </row>
    <row r="632" spans="2:11" x14ac:dyDescent="0.25">
      <c r="B632"/>
      <c r="C632"/>
      <c r="D632"/>
      <c r="E632"/>
      <c r="F632"/>
      <c r="G632"/>
      <c r="H632"/>
      <c r="I632"/>
      <c r="J632"/>
      <c r="K632"/>
    </row>
    <row r="633" spans="2:11" x14ac:dyDescent="0.25">
      <c r="B633"/>
      <c r="C633"/>
      <c r="D633"/>
      <c r="E633"/>
      <c r="F633"/>
      <c r="G633"/>
      <c r="H633"/>
      <c r="I633"/>
      <c r="J633"/>
      <c r="K633"/>
    </row>
    <row r="634" spans="2:11" x14ac:dyDescent="0.25">
      <c r="B634"/>
      <c r="C634"/>
      <c r="D634"/>
      <c r="E634"/>
      <c r="F634"/>
      <c r="G634"/>
      <c r="H634"/>
      <c r="I634"/>
      <c r="J634"/>
      <c r="K634"/>
    </row>
    <row r="635" spans="2:11" x14ac:dyDescent="0.25">
      <c r="B635"/>
      <c r="C635"/>
      <c r="D635"/>
      <c r="E635"/>
      <c r="F635"/>
      <c r="G635"/>
      <c r="H635"/>
      <c r="I635"/>
      <c r="J635"/>
      <c r="K635"/>
    </row>
    <row r="636" spans="2:11" x14ac:dyDescent="0.25">
      <c r="B636"/>
      <c r="C636"/>
      <c r="D636"/>
      <c r="E636"/>
      <c r="F636"/>
      <c r="G636"/>
      <c r="H636"/>
      <c r="I636"/>
      <c r="J636"/>
      <c r="K636"/>
    </row>
    <row r="637" spans="2:11" x14ac:dyDescent="0.25">
      <c r="B637"/>
      <c r="C637"/>
      <c r="D637"/>
      <c r="E637"/>
      <c r="F637"/>
      <c r="G637"/>
      <c r="H637"/>
      <c r="I637"/>
      <c r="J637"/>
      <c r="K637"/>
    </row>
    <row r="638" spans="2:11" x14ac:dyDescent="0.25">
      <c r="B638"/>
      <c r="C638"/>
      <c r="D638"/>
      <c r="E638"/>
      <c r="F638"/>
      <c r="G638"/>
      <c r="H638"/>
      <c r="I638"/>
      <c r="J638"/>
      <c r="K638"/>
    </row>
    <row r="639" spans="2:11" x14ac:dyDescent="0.25">
      <c r="B639"/>
      <c r="C639"/>
      <c r="D639"/>
      <c r="E639"/>
      <c r="F639"/>
      <c r="G639"/>
      <c r="H639"/>
      <c r="I639"/>
      <c r="J639"/>
      <c r="K639"/>
    </row>
    <row r="640" spans="2:11" x14ac:dyDescent="0.25">
      <c r="B640"/>
      <c r="C640"/>
      <c r="D640"/>
      <c r="E640"/>
      <c r="F640"/>
      <c r="G640"/>
      <c r="H640"/>
      <c r="I640"/>
      <c r="J640"/>
      <c r="K640"/>
    </row>
    <row r="641" spans="2:11" x14ac:dyDescent="0.25">
      <c r="B641"/>
      <c r="C641"/>
      <c r="D641"/>
      <c r="E641"/>
      <c r="F641"/>
      <c r="G641"/>
      <c r="H641"/>
      <c r="I641"/>
      <c r="J641"/>
      <c r="K641"/>
    </row>
    <row r="642" spans="2:11" x14ac:dyDescent="0.25">
      <c r="B642"/>
      <c r="C642"/>
      <c r="D642"/>
      <c r="E642"/>
      <c r="F642"/>
      <c r="G642"/>
      <c r="H642"/>
      <c r="I642"/>
      <c r="J642"/>
      <c r="K642"/>
    </row>
    <row r="643" spans="2:11" x14ac:dyDescent="0.25">
      <c r="B643"/>
      <c r="C643"/>
      <c r="D643"/>
      <c r="E643"/>
      <c r="F643"/>
      <c r="G643"/>
      <c r="H643"/>
      <c r="I643"/>
      <c r="J643"/>
      <c r="K643"/>
    </row>
    <row r="644" spans="2:11" x14ac:dyDescent="0.25">
      <c r="B644"/>
      <c r="C644"/>
      <c r="D644"/>
      <c r="E644"/>
      <c r="F644"/>
      <c r="G644"/>
      <c r="H644"/>
      <c r="I644"/>
      <c r="J644"/>
      <c r="K644"/>
    </row>
    <row r="645" spans="2:11" x14ac:dyDescent="0.25">
      <c r="B645"/>
      <c r="C645"/>
      <c r="D645"/>
      <c r="E645"/>
      <c r="F645"/>
      <c r="G645"/>
      <c r="H645"/>
      <c r="I645"/>
      <c r="J645"/>
      <c r="K645"/>
    </row>
    <row r="646" spans="2:11" x14ac:dyDescent="0.25">
      <c r="B646"/>
      <c r="C646"/>
      <c r="D646"/>
      <c r="E646"/>
      <c r="F646"/>
      <c r="G646"/>
      <c r="H646"/>
      <c r="I646"/>
      <c r="J646"/>
      <c r="K646"/>
    </row>
    <row r="647" spans="2:11" x14ac:dyDescent="0.25">
      <c r="B647"/>
      <c r="C647"/>
      <c r="D647"/>
      <c r="E647"/>
      <c r="F647"/>
      <c r="G647"/>
      <c r="H647"/>
      <c r="I647"/>
      <c r="J647"/>
      <c r="K647"/>
    </row>
    <row r="648" spans="2:11" x14ac:dyDescent="0.25">
      <c r="B648"/>
      <c r="C648"/>
      <c r="D648"/>
      <c r="E648"/>
      <c r="F648"/>
      <c r="G648"/>
      <c r="H648"/>
      <c r="I648"/>
      <c r="J648"/>
      <c r="K648"/>
    </row>
    <row r="649" spans="2:11" x14ac:dyDescent="0.25">
      <c r="B649"/>
      <c r="C649"/>
      <c r="D649"/>
      <c r="E649"/>
      <c r="F649"/>
      <c r="G649"/>
      <c r="H649"/>
      <c r="I649"/>
      <c r="J649"/>
      <c r="K649"/>
    </row>
    <row r="650" spans="2:11" x14ac:dyDescent="0.25">
      <c r="B650"/>
      <c r="C650"/>
      <c r="D650"/>
      <c r="E650"/>
      <c r="F650"/>
      <c r="G650"/>
      <c r="H650"/>
      <c r="I650"/>
      <c r="J650"/>
      <c r="K650"/>
    </row>
    <row r="651" spans="2:11" x14ac:dyDescent="0.25">
      <c r="B651"/>
      <c r="C651"/>
      <c r="D651"/>
      <c r="E651"/>
      <c r="F651"/>
      <c r="G651"/>
      <c r="H651"/>
      <c r="I651"/>
      <c r="J651"/>
      <c r="K651"/>
    </row>
    <row r="652" spans="2:11" x14ac:dyDescent="0.25">
      <c r="B652"/>
      <c r="C652"/>
      <c r="D652"/>
      <c r="E652"/>
      <c r="F652"/>
      <c r="G652"/>
      <c r="H652"/>
      <c r="I652"/>
      <c r="J652"/>
      <c r="K652"/>
    </row>
    <row r="653" spans="2:11" x14ac:dyDescent="0.25">
      <c r="B653"/>
      <c r="C653"/>
      <c r="D653"/>
      <c r="E653"/>
      <c r="F653"/>
      <c r="G653"/>
      <c r="H653"/>
      <c r="I653"/>
      <c r="J653"/>
      <c r="K653"/>
    </row>
    <row r="654" spans="2:11" x14ac:dyDescent="0.25">
      <c r="B654"/>
      <c r="C654"/>
      <c r="D654"/>
      <c r="E654"/>
      <c r="F654"/>
      <c r="G654"/>
      <c r="H654"/>
      <c r="I654"/>
      <c r="J654"/>
      <c r="K654"/>
    </row>
    <row r="655" spans="2:11" x14ac:dyDescent="0.25">
      <c r="B655"/>
      <c r="C655"/>
      <c r="D655"/>
      <c r="E655"/>
      <c r="F655"/>
      <c r="G655"/>
      <c r="H655"/>
      <c r="I655"/>
      <c r="J655"/>
      <c r="K655"/>
    </row>
    <row r="656" spans="2:11" x14ac:dyDescent="0.25">
      <c r="B656"/>
      <c r="C656"/>
      <c r="D656"/>
      <c r="E656"/>
      <c r="F656"/>
      <c r="G656"/>
      <c r="H656"/>
      <c r="I656"/>
      <c r="J656"/>
      <c r="K656"/>
    </row>
    <row r="657" spans="2:11" x14ac:dyDescent="0.25">
      <c r="B657"/>
      <c r="C657"/>
      <c r="D657"/>
      <c r="E657"/>
      <c r="F657"/>
      <c r="G657"/>
      <c r="H657"/>
      <c r="I657"/>
      <c r="J657"/>
      <c r="K657"/>
    </row>
    <row r="658" spans="2:11" x14ac:dyDescent="0.25">
      <c r="B658"/>
      <c r="C658"/>
      <c r="D658"/>
      <c r="E658"/>
      <c r="F658"/>
      <c r="G658"/>
      <c r="H658"/>
      <c r="I658"/>
      <c r="J658"/>
      <c r="K658"/>
    </row>
    <row r="659" spans="2:11" x14ac:dyDescent="0.25">
      <c r="B659"/>
      <c r="C659"/>
      <c r="D659"/>
      <c r="E659"/>
      <c r="F659"/>
      <c r="G659"/>
      <c r="H659"/>
      <c r="I659"/>
      <c r="J659"/>
      <c r="K659"/>
    </row>
    <row r="660" spans="2:11" x14ac:dyDescent="0.25">
      <c r="B660"/>
      <c r="C660"/>
      <c r="D660"/>
      <c r="E660"/>
      <c r="F660"/>
      <c r="G660"/>
      <c r="H660"/>
      <c r="I660"/>
      <c r="J660"/>
      <c r="K660"/>
    </row>
    <row r="661" spans="2:11" x14ac:dyDescent="0.25">
      <c r="B661"/>
      <c r="C661"/>
      <c r="D661"/>
      <c r="E661"/>
      <c r="F661"/>
      <c r="G661"/>
      <c r="H661"/>
      <c r="I661"/>
      <c r="J661"/>
      <c r="K661"/>
    </row>
    <row r="662" spans="2:11" x14ac:dyDescent="0.25">
      <c r="B662"/>
      <c r="C662"/>
      <c r="D662"/>
      <c r="E662"/>
      <c r="F662"/>
      <c r="G662"/>
      <c r="H662"/>
      <c r="I662"/>
      <c r="J662"/>
      <c r="K662"/>
    </row>
    <row r="663" spans="2:11" x14ac:dyDescent="0.25">
      <c r="B663"/>
      <c r="C663"/>
      <c r="D663"/>
      <c r="E663"/>
      <c r="F663"/>
      <c r="G663"/>
      <c r="H663"/>
      <c r="I663"/>
      <c r="J663"/>
      <c r="K663"/>
    </row>
    <row r="664" spans="2:11" x14ac:dyDescent="0.25">
      <c r="B664"/>
      <c r="C664"/>
      <c r="D664"/>
      <c r="E664"/>
      <c r="F664"/>
      <c r="G664"/>
      <c r="H664"/>
      <c r="I664"/>
      <c r="J664"/>
      <c r="K664"/>
    </row>
    <row r="665" spans="2:11" x14ac:dyDescent="0.25">
      <c r="B665"/>
      <c r="C665"/>
      <c r="D665"/>
      <c r="E665"/>
      <c r="F665"/>
      <c r="G665"/>
      <c r="H665"/>
      <c r="I665"/>
      <c r="J665"/>
      <c r="K665"/>
    </row>
    <row r="666" spans="2:11" x14ac:dyDescent="0.25">
      <c r="B666"/>
      <c r="C666"/>
      <c r="D666"/>
      <c r="E666"/>
      <c r="F666"/>
      <c r="G666"/>
      <c r="H666"/>
      <c r="I666"/>
      <c r="J666"/>
      <c r="K666"/>
    </row>
    <row r="667" spans="2:11" x14ac:dyDescent="0.25">
      <c r="B667"/>
      <c r="C667"/>
      <c r="D667"/>
      <c r="E667"/>
      <c r="F667"/>
      <c r="G667"/>
      <c r="H667"/>
      <c r="I667"/>
      <c r="J667"/>
      <c r="K667"/>
    </row>
    <row r="668" spans="2:11" x14ac:dyDescent="0.25">
      <c r="B668"/>
      <c r="C668"/>
      <c r="D668"/>
      <c r="E668"/>
      <c r="F668"/>
      <c r="G668"/>
      <c r="H668"/>
      <c r="I668"/>
      <c r="J668"/>
      <c r="K668"/>
    </row>
    <row r="669" spans="2:11" x14ac:dyDescent="0.25">
      <c r="B669"/>
      <c r="C669"/>
      <c r="D669"/>
      <c r="E669"/>
      <c r="F669"/>
      <c r="G669"/>
      <c r="H669"/>
      <c r="I669"/>
      <c r="J669"/>
      <c r="K669"/>
    </row>
    <row r="670" spans="2:11" x14ac:dyDescent="0.25">
      <c r="B670"/>
      <c r="C670"/>
      <c r="D670"/>
      <c r="E670"/>
      <c r="F670"/>
      <c r="G670"/>
      <c r="H670"/>
      <c r="I670"/>
      <c r="J670"/>
      <c r="K670"/>
    </row>
    <row r="671" spans="2:11" x14ac:dyDescent="0.25">
      <c r="B671"/>
      <c r="C671"/>
      <c r="D671"/>
      <c r="E671"/>
      <c r="F671"/>
      <c r="G671"/>
      <c r="H671"/>
      <c r="I671"/>
      <c r="J671"/>
      <c r="K671"/>
    </row>
    <row r="672" spans="2:11" x14ac:dyDescent="0.25">
      <c r="B672"/>
      <c r="C672"/>
      <c r="D672"/>
      <c r="E672"/>
      <c r="F672"/>
      <c r="G672"/>
      <c r="H672"/>
      <c r="I672"/>
      <c r="J672"/>
      <c r="K672"/>
    </row>
    <row r="673" spans="2:11" x14ac:dyDescent="0.25">
      <c r="B673"/>
      <c r="C673"/>
      <c r="D673"/>
      <c r="E673"/>
      <c r="F673"/>
      <c r="G673"/>
      <c r="H673"/>
      <c r="I673"/>
      <c r="J673"/>
      <c r="K673"/>
    </row>
    <row r="674" spans="2:11" x14ac:dyDescent="0.25">
      <c r="B674"/>
      <c r="C674"/>
      <c r="D674"/>
      <c r="E674"/>
      <c r="F674"/>
      <c r="G674"/>
      <c r="H674"/>
      <c r="I674"/>
      <c r="J674"/>
      <c r="K674"/>
    </row>
    <row r="675" spans="2:11" x14ac:dyDescent="0.25">
      <c r="B675"/>
      <c r="C675"/>
      <c r="D675"/>
      <c r="E675"/>
      <c r="F675"/>
      <c r="G675"/>
      <c r="H675"/>
      <c r="I675"/>
      <c r="J675"/>
      <c r="K675"/>
    </row>
    <row r="676" spans="2:11" x14ac:dyDescent="0.25">
      <c r="B676"/>
      <c r="C676"/>
      <c r="D676"/>
      <c r="E676"/>
      <c r="F676"/>
      <c r="G676"/>
      <c r="H676"/>
      <c r="I676"/>
      <c r="J676"/>
      <c r="K676"/>
    </row>
    <row r="677" spans="2:11" x14ac:dyDescent="0.25">
      <c r="B677"/>
      <c r="C677"/>
      <c r="D677"/>
      <c r="E677"/>
      <c r="F677"/>
      <c r="G677"/>
      <c r="H677"/>
      <c r="I677"/>
      <c r="J677"/>
      <c r="K677"/>
    </row>
    <row r="678" spans="2:11" x14ac:dyDescent="0.25">
      <c r="B678"/>
      <c r="C678"/>
      <c r="D678"/>
      <c r="E678"/>
      <c r="F678"/>
      <c r="G678"/>
      <c r="H678"/>
      <c r="I678"/>
      <c r="J678"/>
      <c r="K678"/>
    </row>
    <row r="679" spans="2:11" x14ac:dyDescent="0.25">
      <c r="B679"/>
      <c r="C679"/>
      <c r="D679"/>
      <c r="E679"/>
      <c r="F679"/>
      <c r="G679"/>
      <c r="H679"/>
      <c r="I679"/>
      <c r="J679"/>
      <c r="K679"/>
    </row>
    <row r="680" spans="2:11" x14ac:dyDescent="0.25">
      <c r="B680"/>
      <c r="C680"/>
      <c r="D680"/>
      <c r="E680"/>
      <c r="F680"/>
      <c r="G680"/>
      <c r="H680"/>
      <c r="I680"/>
      <c r="J680"/>
      <c r="K680"/>
    </row>
    <row r="681" spans="2:11" x14ac:dyDescent="0.25">
      <c r="B681"/>
      <c r="C681"/>
      <c r="D681"/>
      <c r="E681"/>
      <c r="F681"/>
      <c r="G681"/>
      <c r="H681"/>
      <c r="I681"/>
      <c r="J681"/>
      <c r="K681"/>
    </row>
    <row r="682" spans="2:11" x14ac:dyDescent="0.25">
      <c r="B682"/>
      <c r="C682"/>
      <c r="D682"/>
      <c r="E682"/>
      <c r="F682"/>
      <c r="G682"/>
      <c r="H682"/>
      <c r="I682"/>
      <c r="J682"/>
      <c r="K682"/>
    </row>
    <row r="683" spans="2:11" x14ac:dyDescent="0.25">
      <c r="B683"/>
      <c r="C683"/>
      <c r="D683"/>
      <c r="E683"/>
      <c r="F683"/>
      <c r="G683"/>
      <c r="H683"/>
      <c r="I683"/>
      <c r="J683"/>
      <c r="K683"/>
    </row>
    <row r="684" spans="2:11" x14ac:dyDescent="0.25">
      <c r="B684"/>
      <c r="C684"/>
      <c r="D684"/>
      <c r="E684"/>
      <c r="F684"/>
      <c r="G684"/>
      <c r="H684"/>
      <c r="I684"/>
      <c r="J684"/>
      <c r="K684"/>
    </row>
    <row r="685" spans="2:11" x14ac:dyDescent="0.25">
      <c r="B685"/>
      <c r="C685"/>
      <c r="D685"/>
      <c r="E685"/>
      <c r="F685"/>
      <c r="G685"/>
      <c r="H685"/>
      <c r="I685"/>
      <c r="J685"/>
      <c r="K685"/>
    </row>
    <row r="686" spans="2:11" x14ac:dyDescent="0.25">
      <c r="B686"/>
      <c r="C686"/>
      <c r="D686"/>
      <c r="E686"/>
      <c r="F686"/>
      <c r="G686"/>
      <c r="H686"/>
      <c r="I686"/>
      <c r="J686"/>
      <c r="K686"/>
    </row>
    <row r="687" spans="2:11" x14ac:dyDescent="0.25">
      <c r="B687"/>
      <c r="C687"/>
      <c r="D687"/>
      <c r="E687"/>
      <c r="F687"/>
      <c r="G687"/>
      <c r="H687"/>
      <c r="I687"/>
      <c r="J687"/>
      <c r="K687"/>
    </row>
    <row r="688" spans="2:11" x14ac:dyDescent="0.25">
      <c r="B688"/>
      <c r="C688"/>
      <c r="D688"/>
      <c r="E688"/>
      <c r="F688"/>
      <c r="G688"/>
      <c r="H688"/>
      <c r="I688"/>
      <c r="J688"/>
      <c r="K688"/>
    </row>
    <row r="689" spans="2:11" x14ac:dyDescent="0.25">
      <c r="B689"/>
      <c r="C689"/>
      <c r="D689"/>
      <c r="E689"/>
      <c r="F689"/>
      <c r="G689"/>
      <c r="H689"/>
      <c r="I689"/>
      <c r="J689"/>
      <c r="K689"/>
    </row>
    <row r="690" spans="2:11" x14ac:dyDescent="0.25">
      <c r="B690"/>
      <c r="C690"/>
      <c r="D690"/>
      <c r="E690"/>
      <c r="F690"/>
      <c r="G690"/>
      <c r="H690"/>
      <c r="I690"/>
      <c r="J690"/>
      <c r="K690"/>
    </row>
    <row r="691" spans="2:11" x14ac:dyDescent="0.25">
      <c r="B691"/>
      <c r="C691"/>
      <c r="D691"/>
      <c r="E691"/>
      <c r="F691"/>
      <c r="G691"/>
      <c r="H691"/>
      <c r="I691"/>
      <c r="J691"/>
      <c r="K691"/>
    </row>
    <row r="692" spans="2:11" x14ac:dyDescent="0.25">
      <c r="B692"/>
      <c r="C692"/>
      <c r="D692"/>
      <c r="E692"/>
      <c r="F692"/>
      <c r="G692"/>
      <c r="H692"/>
      <c r="I692"/>
      <c r="J692"/>
      <c r="K692"/>
    </row>
    <row r="693" spans="2:11" x14ac:dyDescent="0.25">
      <c r="B693"/>
      <c r="C693"/>
      <c r="D693"/>
      <c r="E693"/>
      <c r="F693"/>
      <c r="G693"/>
      <c r="H693"/>
      <c r="I693"/>
      <c r="J693"/>
      <c r="K693"/>
    </row>
    <row r="694" spans="2:11" x14ac:dyDescent="0.25">
      <c r="B694"/>
      <c r="C694"/>
      <c r="D694"/>
      <c r="E694"/>
      <c r="F694"/>
      <c r="G694"/>
      <c r="H694"/>
      <c r="I694"/>
      <c r="J694"/>
      <c r="K694"/>
    </row>
    <row r="695" spans="2:11" x14ac:dyDescent="0.25">
      <c r="B695"/>
      <c r="C695"/>
      <c r="D695"/>
      <c r="E695"/>
      <c r="F695"/>
      <c r="G695"/>
      <c r="H695"/>
      <c r="I695"/>
      <c r="J695"/>
      <c r="K695"/>
    </row>
    <row r="696" spans="2:11" x14ac:dyDescent="0.25">
      <c r="B696"/>
      <c r="C696"/>
      <c r="D696"/>
      <c r="E696"/>
      <c r="F696"/>
      <c r="G696"/>
      <c r="H696"/>
      <c r="I696"/>
      <c r="J696"/>
      <c r="K696"/>
    </row>
    <row r="697" spans="2:11" x14ac:dyDescent="0.25">
      <c r="B697"/>
      <c r="C697"/>
      <c r="D697"/>
      <c r="E697"/>
      <c r="F697"/>
      <c r="G697"/>
      <c r="H697"/>
      <c r="I697"/>
      <c r="J697"/>
      <c r="K697"/>
    </row>
    <row r="698" spans="2:11" x14ac:dyDescent="0.25">
      <c r="B698"/>
      <c r="C698"/>
      <c r="D698"/>
      <c r="E698"/>
      <c r="F698"/>
      <c r="G698"/>
      <c r="H698"/>
      <c r="I698"/>
      <c r="J698"/>
      <c r="K698"/>
    </row>
    <row r="699" spans="2:11" x14ac:dyDescent="0.25">
      <c r="B699"/>
      <c r="C699"/>
      <c r="D699"/>
      <c r="E699"/>
      <c r="F699"/>
      <c r="G699"/>
      <c r="H699"/>
      <c r="I699"/>
      <c r="J699"/>
      <c r="K699"/>
    </row>
    <row r="700" spans="2:11" x14ac:dyDescent="0.25">
      <c r="B700"/>
      <c r="C700"/>
      <c r="D700"/>
      <c r="E700"/>
      <c r="F700"/>
      <c r="G700"/>
      <c r="H700"/>
      <c r="I700"/>
      <c r="J700"/>
      <c r="K700"/>
    </row>
    <row r="701" spans="2:11" x14ac:dyDescent="0.25">
      <c r="B701"/>
      <c r="C701"/>
      <c r="D701"/>
      <c r="E701"/>
      <c r="F701"/>
      <c r="G701"/>
      <c r="H701"/>
      <c r="I701"/>
      <c r="J701"/>
      <c r="K701"/>
    </row>
    <row r="702" spans="2:11" x14ac:dyDescent="0.25">
      <c r="B702"/>
      <c r="C702"/>
      <c r="D702"/>
      <c r="E702"/>
      <c r="F702"/>
      <c r="G702"/>
      <c r="H702"/>
      <c r="I702"/>
      <c r="J702"/>
      <c r="K702"/>
    </row>
    <row r="703" spans="2:11" x14ac:dyDescent="0.25">
      <c r="B703"/>
      <c r="C703"/>
      <c r="D703"/>
      <c r="E703"/>
      <c r="F703"/>
      <c r="G703"/>
      <c r="H703"/>
      <c r="I703"/>
      <c r="J703"/>
      <c r="K703"/>
    </row>
    <row r="704" spans="2:11" x14ac:dyDescent="0.25">
      <c r="B704"/>
      <c r="C704"/>
      <c r="D704"/>
      <c r="E704"/>
      <c r="F704"/>
      <c r="G704"/>
      <c r="H704"/>
      <c r="I704"/>
      <c r="J704"/>
      <c r="K704"/>
    </row>
    <row r="705" spans="2:11" x14ac:dyDescent="0.25">
      <c r="B705"/>
      <c r="C705"/>
      <c r="D705"/>
      <c r="E705"/>
      <c r="F705"/>
      <c r="G705"/>
      <c r="H705"/>
      <c r="I705"/>
      <c r="J705"/>
      <c r="K705"/>
    </row>
    <row r="706" spans="2:11" x14ac:dyDescent="0.25">
      <c r="B706"/>
      <c r="C706"/>
      <c r="D706"/>
      <c r="E706"/>
      <c r="F706"/>
      <c r="G706"/>
      <c r="H706"/>
      <c r="I706"/>
      <c r="J706"/>
      <c r="K706"/>
    </row>
    <row r="707" spans="2:11" x14ac:dyDescent="0.25">
      <c r="B707"/>
      <c r="C707"/>
      <c r="D707"/>
      <c r="E707"/>
      <c r="F707"/>
      <c r="G707"/>
      <c r="H707"/>
      <c r="I707"/>
      <c r="J707"/>
      <c r="K707"/>
    </row>
    <row r="708" spans="2:11" x14ac:dyDescent="0.25">
      <c r="B708"/>
      <c r="C708"/>
      <c r="D708"/>
      <c r="E708"/>
      <c r="F708"/>
      <c r="G708"/>
      <c r="H708"/>
      <c r="I708"/>
      <c r="J708"/>
      <c r="K708"/>
    </row>
    <row r="709" spans="2:11" x14ac:dyDescent="0.25">
      <c r="B709"/>
      <c r="C709"/>
      <c r="D709"/>
      <c r="E709"/>
      <c r="F709"/>
      <c r="G709"/>
      <c r="H709"/>
      <c r="I709"/>
      <c r="J709"/>
      <c r="K709"/>
    </row>
    <row r="710" spans="2:11" x14ac:dyDescent="0.25">
      <c r="B710"/>
      <c r="C710"/>
      <c r="D710"/>
      <c r="E710"/>
      <c r="F710"/>
      <c r="G710"/>
      <c r="H710"/>
      <c r="I710"/>
      <c r="J710"/>
      <c r="K710"/>
    </row>
    <row r="711" spans="2:11" x14ac:dyDescent="0.25">
      <c r="B711"/>
      <c r="C711"/>
      <c r="D711"/>
      <c r="E711"/>
      <c r="F711"/>
      <c r="G711"/>
      <c r="H711"/>
      <c r="I711"/>
      <c r="J711"/>
      <c r="K711"/>
    </row>
    <row r="712" spans="2:11" x14ac:dyDescent="0.25">
      <c r="B712"/>
      <c r="C712"/>
      <c r="D712"/>
      <c r="E712"/>
      <c r="F712"/>
      <c r="G712"/>
      <c r="H712"/>
      <c r="I712"/>
      <c r="J712"/>
      <c r="K712"/>
    </row>
    <row r="713" spans="2:11" x14ac:dyDescent="0.25">
      <c r="B713"/>
      <c r="C713"/>
      <c r="D713"/>
      <c r="E713"/>
      <c r="F713"/>
      <c r="G713"/>
      <c r="H713"/>
      <c r="I713"/>
      <c r="J713"/>
      <c r="K713"/>
    </row>
    <row r="714" spans="2:11" x14ac:dyDescent="0.25">
      <c r="B714"/>
      <c r="C714"/>
      <c r="D714"/>
      <c r="E714"/>
      <c r="F714"/>
      <c r="G714"/>
      <c r="H714"/>
      <c r="I714"/>
      <c r="J714"/>
      <c r="K714"/>
    </row>
    <row r="715" spans="2:11" x14ac:dyDescent="0.25">
      <c r="B715"/>
      <c r="C715"/>
      <c r="D715"/>
      <c r="E715"/>
      <c r="F715"/>
      <c r="G715"/>
      <c r="H715"/>
      <c r="I715"/>
      <c r="J715"/>
      <c r="K715"/>
    </row>
    <row r="716" spans="2:11" x14ac:dyDescent="0.25">
      <c r="B716"/>
      <c r="C716"/>
      <c r="D716"/>
      <c r="E716"/>
      <c r="F716"/>
      <c r="G716"/>
      <c r="H716"/>
      <c r="I716"/>
      <c r="J716"/>
      <c r="K716"/>
    </row>
    <row r="717" spans="2:11" x14ac:dyDescent="0.25">
      <c r="B717"/>
      <c r="C717"/>
      <c r="D717"/>
      <c r="E717"/>
      <c r="F717"/>
      <c r="G717"/>
      <c r="H717"/>
      <c r="I717"/>
      <c r="J717"/>
      <c r="K717"/>
    </row>
    <row r="718" spans="2:11" x14ac:dyDescent="0.25">
      <c r="B718"/>
      <c r="C718"/>
      <c r="D718"/>
      <c r="E718"/>
      <c r="F718"/>
      <c r="G718"/>
      <c r="H718"/>
      <c r="I718"/>
      <c r="J718"/>
      <c r="K718"/>
    </row>
    <row r="719" spans="2:11" x14ac:dyDescent="0.25">
      <c r="B719"/>
      <c r="C719"/>
      <c r="D719"/>
      <c r="E719"/>
      <c r="F719"/>
      <c r="G719"/>
      <c r="H719"/>
      <c r="I719"/>
      <c r="J719"/>
      <c r="K719"/>
    </row>
    <row r="720" spans="2:11" x14ac:dyDescent="0.25">
      <c r="B720"/>
      <c r="C720"/>
      <c r="D720"/>
      <c r="E720"/>
      <c r="F720"/>
      <c r="G720"/>
      <c r="H720"/>
      <c r="I720"/>
      <c r="J720"/>
      <c r="K720"/>
    </row>
    <row r="721" spans="2:11" x14ac:dyDescent="0.25">
      <c r="B721"/>
      <c r="C721"/>
      <c r="D721"/>
      <c r="E721"/>
      <c r="F721"/>
      <c r="G721"/>
      <c r="H721"/>
      <c r="I721"/>
      <c r="J721"/>
      <c r="K721"/>
    </row>
    <row r="722" spans="2:11" x14ac:dyDescent="0.25">
      <c r="B722"/>
      <c r="C722"/>
      <c r="D722"/>
      <c r="E722"/>
      <c r="F722"/>
      <c r="G722"/>
      <c r="H722"/>
      <c r="I722"/>
      <c r="J722"/>
      <c r="K722"/>
    </row>
    <row r="723" spans="2:11" x14ac:dyDescent="0.25">
      <c r="B723"/>
      <c r="C723"/>
      <c r="D723"/>
      <c r="E723"/>
      <c r="F723"/>
      <c r="G723"/>
      <c r="H723"/>
      <c r="I723"/>
      <c r="J723"/>
      <c r="K723"/>
    </row>
    <row r="724" spans="2:11" x14ac:dyDescent="0.25">
      <c r="B724"/>
      <c r="C724"/>
      <c r="D724"/>
      <c r="E724"/>
      <c r="F724"/>
      <c r="G724"/>
      <c r="H724"/>
      <c r="I724"/>
      <c r="J724"/>
      <c r="K724"/>
    </row>
    <row r="725" spans="2:11" x14ac:dyDescent="0.25">
      <c r="B725"/>
      <c r="C725"/>
      <c r="D725"/>
      <c r="E725"/>
      <c r="F725"/>
      <c r="G725"/>
      <c r="H725"/>
      <c r="I725"/>
      <c r="J725"/>
      <c r="K725"/>
    </row>
    <row r="726" spans="2:11" x14ac:dyDescent="0.25">
      <c r="B726"/>
      <c r="C726"/>
      <c r="D726"/>
      <c r="E726"/>
      <c r="F726"/>
      <c r="G726"/>
      <c r="H726"/>
      <c r="I726"/>
      <c r="J726"/>
      <c r="K726"/>
    </row>
    <row r="727" spans="2:11" x14ac:dyDescent="0.25">
      <c r="B727"/>
      <c r="C727"/>
      <c r="D727"/>
      <c r="E727"/>
      <c r="F727"/>
      <c r="G727"/>
      <c r="H727"/>
      <c r="I727"/>
      <c r="J727"/>
      <c r="K727"/>
    </row>
    <row r="728" spans="2:11" x14ac:dyDescent="0.25">
      <c r="B728"/>
      <c r="C728"/>
      <c r="D728"/>
      <c r="E728"/>
      <c r="F728"/>
      <c r="G728"/>
      <c r="H728"/>
      <c r="I728"/>
      <c r="J728"/>
      <c r="K728"/>
    </row>
    <row r="729" spans="2:11" x14ac:dyDescent="0.25">
      <c r="B729"/>
      <c r="C729"/>
      <c r="D729"/>
      <c r="E729"/>
      <c r="F729"/>
      <c r="G729"/>
      <c r="H729"/>
      <c r="I729"/>
      <c r="J729"/>
      <c r="K729"/>
    </row>
    <row r="730" spans="2:11" x14ac:dyDescent="0.25">
      <c r="B730"/>
      <c r="C730"/>
      <c r="D730"/>
      <c r="E730"/>
      <c r="F730"/>
      <c r="G730"/>
      <c r="H730"/>
      <c r="I730"/>
      <c r="J730"/>
      <c r="K730"/>
    </row>
    <row r="731" spans="2:11" x14ac:dyDescent="0.25">
      <c r="B731"/>
      <c r="C731"/>
      <c r="D731"/>
      <c r="E731"/>
      <c r="F731"/>
      <c r="G731"/>
      <c r="H731"/>
      <c r="I731"/>
      <c r="J731"/>
      <c r="K731"/>
    </row>
    <row r="732" spans="2:11" x14ac:dyDescent="0.25">
      <c r="B732"/>
      <c r="C732"/>
      <c r="D732"/>
      <c r="E732"/>
      <c r="F732"/>
      <c r="G732"/>
      <c r="H732"/>
      <c r="I732"/>
      <c r="J732"/>
      <c r="K732"/>
    </row>
    <row r="733" spans="2:11" x14ac:dyDescent="0.25">
      <c r="B733"/>
      <c r="C733"/>
      <c r="D733"/>
      <c r="E733"/>
      <c r="F733"/>
      <c r="G733"/>
      <c r="H733"/>
      <c r="I733"/>
      <c r="J733"/>
      <c r="K733"/>
    </row>
    <row r="734" spans="2:11" x14ac:dyDescent="0.25">
      <c r="B734"/>
      <c r="C734"/>
      <c r="D734"/>
      <c r="E734"/>
      <c r="F734"/>
      <c r="G734"/>
      <c r="H734"/>
      <c r="I734"/>
      <c r="J734"/>
      <c r="K734"/>
    </row>
    <row r="735" spans="2:11" x14ac:dyDescent="0.25">
      <c r="B735"/>
      <c r="C735"/>
      <c r="D735"/>
      <c r="E735"/>
      <c r="F735"/>
      <c r="G735"/>
      <c r="H735"/>
      <c r="I735"/>
      <c r="J735"/>
      <c r="K735"/>
    </row>
    <row r="736" spans="2:11" x14ac:dyDescent="0.25">
      <c r="B736"/>
      <c r="C736"/>
      <c r="D736"/>
      <c r="E736"/>
      <c r="F736"/>
      <c r="G736"/>
      <c r="H736"/>
      <c r="I736"/>
      <c r="J736"/>
      <c r="K736"/>
    </row>
    <row r="737" spans="2:11" x14ac:dyDescent="0.25">
      <c r="B737"/>
      <c r="C737"/>
      <c r="D737"/>
      <c r="E737"/>
      <c r="F737"/>
      <c r="G737"/>
      <c r="H737"/>
      <c r="I737"/>
      <c r="J737"/>
      <c r="K737"/>
    </row>
    <row r="738" spans="2:11" x14ac:dyDescent="0.25">
      <c r="B738"/>
      <c r="C738"/>
      <c r="D738"/>
      <c r="E738"/>
      <c r="F738"/>
      <c r="G738"/>
      <c r="H738"/>
      <c r="I738"/>
      <c r="J738"/>
      <c r="K738"/>
    </row>
    <row r="739" spans="2:11" x14ac:dyDescent="0.25">
      <c r="B739"/>
      <c r="C739"/>
      <c r="D739"/>
      <c r="E739"/>
      <c r="F739"/>
      <c r="G739"/>
      <c r="H739"/>
      <c r="I739"/>
      <c r="J739"/>
      <c r="K739"/>
    </row>
    <row r="740" spans="2:11" x14ac:dyDescent="0.25">
      <c r="B740"/>
      <c r="C740"/>
      <c r="D740"/>
      <c r="E740"/>
      <c r="F740"/>
      <c r="G740"/>
      <c r="H740"/>
      <c r="I740"/>
      <c r="J740"/>
      <c r="K740"/>
    </row>
    <row r="741" spans="2:11" x14ac:dyDescent="0.25">
      <c r="B741"/>
      <c r="C741"/>
      <c r="D741"/>
      <c r="E741"/>
      <c r="F741"/>
      <c r="G741"/>
      <c r="H741"/>
      <c r="I741"/>
      <c r="J741"/>
      <c r="K741"/>
    </row>
    <row r="742" spans="2:11" x14ac:dyDescent="0.25">
      <c r="B742"/>
      <c r="C742"/>
      <c r="D742"/>
      <c r="E742"/>
      <c r="F742"/>
      <c r="G742"/>
      <c r="H742"/>
      <c r="I742"/>
      <c r="J742"/>
      <c r="K742"/>
    </row>
    <row r="743" spans="2:11" x14ac:dyDescent="0.25">
      <c r="B743"/>
      <c r="C743"/>
      <c r="D743"/>
      <c r="E743"/>
      <c r="F743"/>
      <c r="G743"/>
      <c r="H743"/>
      <c r="I743"/>
      <c r="J743"/>
      <c r="K743"/>
    </row>
    <row r="744" spans="2:11" x14ac:dyDescent="0.25">
      <c r="B744"/>
      <c r="C744"/>
      <c r="D744"/>
      <c r="E744"/>
      <c r="F744"/>
      <c r="G744"/>
      <c r="H744"/>
      <c r="I744"/>
      <c r="J744"/>
      <c r="K744"/>
    </row>
    <row r="745" spans="2:11" x14ac:dyDescent="0.25">
      <c r="B745"/>
      <c r="C745"/>
      <c r="D745"/>
      <c r="E745"/>
      <c r="F745"/>
      <c r="G745"/>
      <c r="H745"/>
      <c r="I745"/>
      <c r="J745"/>
      <c r="K745"/>
    </row>
    <row r="746" spans="2:11" x14ac:dyDescent="0.25">
      <c r="B746"/>
      <c r="C746"/>
      <c r="D746"/>
      <c r="E746"/>
      <c r="F746"/>
      <c r="G746"/>
      <c r="H746"/>
      <c r="I746"/>
      <c r="J746"/>
      <c r="K746"/>
    </row>
    <row r="747" spans="2:11" x14ac:dyDescent="0.25">
      <c r="B747"/>
      <c r="C747"/>
      <c r="D747"/>
      <c r="E747"/>
      <c r="F747"/>
      <c r="G747"/>
      <c r="H747"/>
      <c r="I747"/>
      <c r="J747"/>
      <c r="K747"/>
    </row>
    <row r="748" spans="2:11" x14ac:dyDescent="0.25">
      <c r="B748"/>
      <c r="C748"/>
      <c r="D748"/>
      <c r="E748"/>
      <c r="F748"/>
      <c r="G748"/>
      <c r="H748"/>
      <c r="I748"/>
      <c r="J748"/>
      <c r="K748"/>
    </row>
    <row r="749" spans="2:11" x14ac:dyDescent="0.25">
      <c r="B749"/>
      <c r="C749"/>
      <c r="D749"/>
      <c r="E749"/>
      <c r="F749"/>
      <c r="G749"/>
      <c r="H749"/>
      <c r="I749"/>
      <c r="J749"/>
      <c r="K749"/>
    </row>
    <row r="750" spans="2:11" x14ac:dyDescent="0.25">
      <c r="B750"/>
      <c r="C750"/>
      <c r="D750"/>
      <c r="E750"/>
      <c r="F750"/>
      <c r="G750"/>
      <c r="H750"/>
      <c r="I750"/>
      <c r="J750"/>
      <c r="K750"/>
    </row>
    <row r="751" spans="2:11" x14ac:dyDescent="0.25">
      <c r="B751"/>
      <c r="C751"/>
      <c r="D751"/>
      <c r="E751"/>
      <c r="F751"/>
      <c r="G751"/>
      <c r="H751"/>
      <c r="I751"/>
      <c r="J751"/>
      <c r="K751"/>
    </row>
    <row r="752" spans="2:11" x14ac:dyDescent="0.25">
      <c r="B752"/>
      <c r="C752"/>
      <c r="D752"/>
      <c r="E752"/>
      <c r="F752"/>
      <c r="G752"/>
      <c r="H752"/>
      <c r="I752"/>
      <c r="J752"/>
      <c r="K752"/>
    </row>
    <row r="753" spans="2:11" x14ac:dyDescent="0.25">
      <c r="B753"/>
      <c r="C753"/>
      <c r="D753"/>
      <c r="E753"/>
      <c r="F753"/>
      <c r="G753"/>
      <c r="H753"/>
      <c r="I753"/>
      <c r="J753"/>
      <c r="K753"/>
    </row>
    <row r="754" spans="2:11" x14ac:dyDescent="0.25">
      <c r="B754"/>
      <c r="C754"/>
      <c r="D754"/>
      <c r="E754"/>
      <c r="F754"/>
      <c r="G754"/>
      <c r="H754"/>
      <c r="I754"/>
      <c r="J754"/>
      <c r="K754"/>
    </row>
    <row r="755" spans="2:11" x14ac:dyDescent="0.25">
      <c r="B755"/>
      <c r="C755"/>
      <c r="D755"/>
      <c r="E755"/>
      <c r="F755"/>
      <c r="G755"/>
      <c r="H755"/>
      <c r="I755"/>
      <c r="J755"/>
      <c r="K755"/>
    </row>
    <row r="756" spans="2:11" x14ac:dyDescent="0.25">
      <c r="B756"/>
      <c r="C756"/>
      <c r="D756"/>
      <c r="E756"/>
      <c r="F756"/>
      <c r="G756"/>
      <c r="H756"/>
      <c r="I756"/>
      <c r="J756"/>
      <c r="K756"/>
    </row>
    <row r="757" spans="2:11" x14ac:dyDescent="0.25">
      <c r="B757"/>
      <c r="C757"/>
      <c r="D757"/>
      <c r="E757"/>
      <c r="F757"/>
      <c r="G757"/>
      <c r="H757"/>
      <c r="I757"/>
      <c r="J757"/>
      <c r="K757"/>
    </row>
    <row r="758" spans="2:11" x14ac:dyDescent="0.25">
      <c r="B758"/>
      <c r="C758"/>
      <c r="D758"/>
      <c r="E758"/>
      <c r="F758"/>
      <c r="G758"/>
      <c r="H758"/>
      <c r="I758"/>
      <c r="J758"/>
      <c r="K758"/>
    </row>
    <row r="759" spans="2:11" x14ac:dyDescent="0.25">
      <c r="B759"/>
      <c r="C759"/>
      <c r="D759"/>
      <c r="E759"/>
      <c r="F759"/>
      <c r="G759"/>
      <c r="H759"/>
      <c r="I759"/>
      <c r="J759"/>
      <c r="K759"/>
    </row>
    <row r="760" spans="2:11" x14ac:dyDescent="0.25">
      <c r="B760"/>
      <c r="C760"/>
      <c r="D760"/>
      <c r="E760"/>
      <c r="F760"/>
      <c r="G760"/>
      <c r="H760"/>
      <c r="I760"/>
      <c r="J760"/>
      <c r="K760"/>
    </row>
    <row r="761" spans="2:11" x14ac:dyDescent="0.25">
      <c r="B761"/>
      <c r="C761"/>
      <c r="D761"/>
      <c r="E761"/>
      <c r="F761"/>
      <c r="G761"/>
      <c r="H761"/>
      <c r="I761"/>
      <c r="J761"/>
      <c r="K761"/>
    </row>
    <row r="762" spans="2:11" x14ac:dyDescent="0.25">
      <c r="B762"/>
      <c r="C762"/>
      <c r="D762"/>
      <c r="E762"/>
      <c r="F762"/>
      <c r="G762"/>
      <c r="H762"/>
      <c r="I762"/>
      <c r="J762"/>
      <c r="K762"/>
    </row>
    <row r="763" spans="2:11" x14ac:dyDescent="0.25">
      <c r="B763"/>
      <c r="C763"/>
      <c r="D763"/>
      <c r="E763"/>
      <c r="F763"/>
      <c r="G763"/>
      <c r="H763"/>
      <c r="I763"/>
      <c r="J763"/>
      <c r="K763"/>
    </row>
    <row r="764" spans="2:11" x14ac:dyDescent="0.25">
      <c r="B764"/>
      <c r="C764"/>
      <c r="D764"/>
      <c r="E764"/>
      <c r="F764"/>
      <c r="G764"/>
      <c r="H764"/>
      <c r="I764"/>
      <c r="J764"/>
      <c r="K764"/>
    </row>
    <row r="765" spans="2:11" x14ac:dyDescent="0.25">
      <c r="B765"/>
      <c r="C765"/>
      <c r="D765"/>
      <c r="E765"/>
      <c r="F765"/>
      <c r="G765"/>
      <c r="H765"/>
      <c r="I765"/>
      <c r="J765"/>
      <c r="K765"/>
    </row>
    <row r="766" spans="2:11" x14ac:dyDescent="0.25">
      <c r="B766"/>
      <c r="C766"/>
      <c r="D766"/>
      <c r="E766"/>
      <c r="F766"/>
      <c r="G766"/>
      <c r="H766"/>
      <c r="I766"/>
      <c r="J766"/>
      <c r="K766"/>
    </row>
    <row r="767" spans="2:11" x14ac:dyDescent="0.25">
      <c r="B767"/>
      <c r="C767"/>
      <c r="D767"/>
      <c r="E767"/>
      <c r="F767"/>
      <c r="G767"/>
      <c r="H767"/>
      <c r="I767"/>
      <c r="J767"/>
      <c r="K767"/>
    </row>
    <row r="768" spans="2:11" x14ac:dyDescent="0.25">
      <c r="B768"/>
      <c r="C768"/>
      <c r="D768"/>
      <c r="E768"/>
      <c r="F768"/>
      <c r="G768"/>
      <c r="H768"/>
      <c r="I768"/>
      <c r="J768"/>
      <c r="K768"/>
    </row>
    <row r="769" spans="2:11" x14ac:dyDescent="0.25">
      <c r="B769"/>
      <c r="C769"/>
      <c r="D769"/>
      <c r="E769"/>
      <c r="F769"/>
      <c r="G769"/>
      <c r="H769"/>
      <c r="I769"/>
      <c r="J769"/>
      <c r="K769"/>
    </row>
    <row r="770" spans="2:11" x14ac:dyDescent="0.25">
      <c r="B770"/>
      <c r="C770"/>
      <c r="D770"/>
      <c r="E770"/>
      <c r="F770"/>
      <c r="G770"/>
      <c r="H770"/>
      <c r="I770"/>
      <c r="J770"/>
      <c r="K770"/>
    </row>
    <row r="771" spans="2:11" x14ac:dyDescent="0.25">
      <c r="B771"/>
      <c r="C771"/>
      <c r="D771"/>
      <c r="E771"/>
      <c r="F771"/>
      <c r="G771"/>
      <c r="H771"/>
      <c r="I771"/>
      <c r="J771"/>
      <c r="K771"/>
    </row>
    <row r="772" spans="2:11" x14ac:dyDescent="0.25">
      <c r="B772"/>
      <c r="C772"/>
      <c r="D772"/>
      <c r="E772"/>
      <c r="F772"/>
      <c r="G772"/>
      <c r="H772"/>
      <c r="I772"/>
      <c r="J772"/>
      <c r="K772"/>
    </row>
    <row r="773" spans="2:11" x14ac:dyDescent="0.25">
      <c r="B773"/>
      <c r="C773"/>
      <c r="D773"/>
      <c r="E773"/>
      <c r="F773"/>
      <c r="G773"/>
      <c r="H773"/>
      <c r="I773"/>
      <c r="J773"/>
      <c r="K773"/>
    </row>
    <row r="774" spans="2:11" x14ac:dyDescent="0.25">
      <c r="B774"/>
      <c r="C774"/>
      <c r="D774"/>
      <c r="E774"/>
      <c r="F774"/>
      <c r="G774"/>
      <c r="H774"/>
      <c r="I774"/>
      <c r="J774"/>
      <c r="K774"/>
    </row>
    <row r="775" spans="2:11" x14ac:dyDescent="0.25">
      <c r="B775"/>
      <c r="C775"/>
      <c r="D775"/>
      <c r="E775"/>
      <c r="F775"/>
      <c r="G775"/>
      <c r="H775"/>
      <c r="I775"/>
      <c r="J775"/>
      <c r="K775"/>
    </row>
    <row r="776" spans="2:11" x14ac:dyDescent="0.25">
      <c r="B776"/>
      <c r="C776"/>
      <c r="D776"/>
      <c r="E776"/>
      <c r="F776"/>
      <c r="G776"/>
      <c r="H776"/>
      <c r="I776"/>
      <c r="J776"/>
      <c r="K776"/>
    </row>
    <row r="777" spans="2:11" x14ac:dyDescent="0.25">
      <c r="B777"/>
      <c r="C777"/>
      <c r="D777"/>
      <c r="E777"/>
      <c r="F777"/>
      <c r="G777"/>
      <c r="H777"/>
      <c r="I777"/>
      <c r="J777"/>
      <c r="K777"/>
    </row>
    <row r="778" spans="2:11" x14ac:dyDescent="0.25">
      <c r="B778"/>
      <c r="C778"/>
      <c r="D778"/>
      <c r="E778"/>
      <c r="F778"/>
      <c r="G778"/>
      <c r="H778"/>
      <c r="I778"/>
      <c r="J778"/>
      <c r="K778"/>
    </row>
    <row r="779" spans="2:11" x14ac:dyDescent="0.25">
      <c r="B779"/>
      <c r="C779"/>
      <c r="D779"/>
      <c r="E779"/>
      <c r="F779"/>
      <c r="G779"/>
      <c r="H779"/>
      <c r="I779"/>
      <c r="J779"/>
      <c r="K779"/>
    </row>
    <row r="780" spans="2:11" x14ac:dyDescent="0.25">
      <c r="B780"/>
      <c r="C780"/>
      <c r="D780"/>
      <c r="E780"/>
      <c r="F780"/>
      <c r="G780"/>
      <c r="H780"/>
      <c r="I780"/>
      <c r="J780"/>
      <c r="K780"/>
    </row>
    <row r="781" spans="2:11" x14ac:dyDescent="0.25">
      <c r="B781"/>
      <c r="C781"/>
      <c r="D781"/>
      <c r="E781"/>
      <c r="F781"/>
      <c r="G781"/>
      <c r="H781"/>
      <c r="I781"/>
      <c r="J781"/>
      <c r="K781"/>
    </row>
    <row r="782" spans="2:11" x14ac:dyDescent="0.25">
      <c r="B782"/>
      <c r="C782"/>
      <c r="D782"/>
      <c r="E782"/>
      <c r="F782"/>
      <c r="G782"/>
      <c r="H782"/>
      <c r="I782"/>
      <c r="J782"/>
      <c r="K782"/>
    </row>
    <row r="783" spans="2:11" x14ac:dyDescent="0.25">
      <c r="B783"/>
      <c r="C783"/>
      <c r="D783"/>
      <c r="E783"/>
      <c r="F783"/>
      <c r="G783"/>
      <c r="H783"/>
      <c r="I783"/>
      <c r="J783"/>
      <c r="K783"/>
    </row>
    <row r="784" spans="2:11" x14ac:dyDescent="0.25">
      <c r="B784"/>
      <c r="C784"/>
      <c r="D784"/>
      <c r="E784"/>
      <c r="F784"/>
      <c r="G784"/>
      <c r="H784"/>
      <c r="I784"/>
      <c r="J784"/>
      <c r="K784"/>
    </row>
    <row r="785" spans="2:11" x14ac:dyDescent="0.25">
      <c r="B785"/>
      <c r="C785"/>
      <c r="D785"/>
      <c r="E785"/>
      <c r="F785"/>
      <c r="G785"/>
      <c r="H785"/>
      <c r="I785"/>
      <c r="J785"/>
      <c r="K785"/>
    </row>
    <row r="786" spans="2:11" x14ac:dyDescent="0.25">
      <c r="B786"/>
      <c r="C786"/>
      <c r="D786"/>
      <c r="E786"/>
      <c r="F786"/>
      <c r="G786"/>
      <c r="H786"/>
      <c r="I786"/>
      <c r="J786"/>
      <c r="K786"/>
    </row>
    <row r="787" spans="2:11" x14ac:dyDescent="0.25">
      <c r="B787"/>
      <c r="C787"/>
      <c r="D787"/>
      <c r="E787"/>
      <c r="F787"/>
      <c r="G787"/>
      <c r="H787"/>
      <c r="I787"/>
      <c r="J787"/>
      <c r="K787"/>
    </row>
    <row r="788" spans="2:11" x14ac:dyDescent="0.25">
      <c r="B788"/>
      <c r="C788"/>
      <c r="D788"/>
      <c r="E788"/>
      <c r="F788"/>
      <c r="G788"/>
      <c r="H788"/>
      <c r="I788"/>
      <c r="J788"/>
      <c r="K788"/>
    </row>
    <row r="789" spans="2:11" x14ac:dyDescent="0.25">
      <c r="B789"/>
      <c r="C789"/>
      <c r="D789"/>
      <c r="E789"/>
      <c r="F789"/>
      <c r="G789"/>
      <c r="H789"/>
      <c r="I789"/>
      <c r="J789"/>
      <c r="K789"/>
    </row>
    <row r="790" spans="2:11" x14ac:dyDescent="0.25">
      <c r="B790"/>
      <c r="C790"/>
      <c r="D790"/>
      <c r="E790"/>
      <c r="F790"/>
      <c r="G790"/>
      <c r="H790"/>
      <c r="I790"/>
      <c r="J790"/>
      <c r="K790"/>
    </row>
    <row r="791" spans="2:11" x14ac:dyDescent="0.25">
      <c r="B791"/>
      <c r="C791"/>
      <c r="D791"/>
      <c r="E791"/>
      <c r="F791"/>
      <c r="G791"/>
      <c r="H791"/>
      <c r="I791"/>
      <c r="J791"/>
      <c r="K791"/>
    </row>
    <row r="792" spans="2:11" x14ac:dyDescent="0.25">
      <c r="B792"/>
      <c r="C792"/>
      <c r="D792"/>
      <c r="E792"/>
      <c r="F792"/>
      <c r="G792"/>
      <c r="H792"/>
      <c r="I792"/>
      <c r="J792"/>
      <c r="K792"/>
    </row>
    <row r="793" spans="2:11" x14ac:dyDescent="0.25">
      <c r="B793"/>
      <c r="C793"/>
      <c r="D793"/>
      <c r="E793"/>
      <c r="F793"/>
      <c r="G793"/>
      <c r="H793"/>
      <c r="I793"/>
      <c r="J793"/>
      <c r="K793"/>
    </row>
    <row r="794" spans="2:11" x14ac:dyDescent="0.25">
      <c r="B794"/>
      <c r="C794"/>
      <c r="D794"/>
      <c r="E794"/>
      <c r="F794"/>
      <c r="G794"/>
      <c r="H794"/>
      <c r="I794"/>
      <c r="J794"/>
      <c r="K794"/>
    </row>
    <row r="795" spans="2:11" x14ac:dyDescent="0.25">
      <c r="B795"/>
      <c r="C795"/>
      <c r="D795"/>
      <c r="E795"/>
      <c r="F795"/>
      <c r="G795"/>
      <c r="H795"/>
      <c r="I795"/>
      <c r="J795"/>
      <c r="K795"/>
    </row>
    <row r="796" spans="2:11" x14ac:dyDescent="0.25">
      <c r="B796"/>
      <c r="C796"/>
      <c r="D796"/>
      <c r="E796"/>
      <c r="F796"/>
      <c r="G796"/>
      <c r="H796"/>
      <c r="I796"/>
      <c r="J796"/>
      <c r="K796"/>
    </row>
    <row r="797" spans="2:11" x14ac:dyDescent="0.25">
      <c r="B797"/>
      <c r="C797"/>
      <c r="D797"/>
      <c r="E797"/>
      <c r="F797"/>
      <c r="G797"/>
      <c r="H797"/>
      <c r="I797"/>
      <c r="J797"/>
      <c r="K797"/>
    </row>
    <row r="798" spans="2:11" x14ac:dyDescent="0.25">
      <c r="B798"/>
      <c r="C798"/>
      <c r="D798"/>
      <c r="E798"/>
      <c r="F798"/>
      <c r="G798"/>
      <c r="H798"/>
      <c r="I798"/>
      <c r="J798"/>
      <c r="K798"/>
    </row>
    <row r="799" spans="2:11" x14ac:dyDescent="0.25">
      <c r="B799"/>
      <c r="C799"/>
      <c r="D799"/>
      <c r="E799"/>
      <c r="F799"/>
      <c r="G799"/>
      <c r="H799"/>
      <c r="I799"/>
      <c r="J799"/>
      <c r="K799"/>
    </row>
    <row r="800" spans="2:11" x14ac:dyDescent="0.25">
      <c r="B800"/>
      <c r="C800"/>
      <c r="D800"/>
      <c r="E800"/>
      <c r="F800"/>
      <c r="G800"/>
      <c r="H800"/>
      <c r="I800"/>
      <c r="J800"/>
      <c r="K800"/>
    </row>
    <row r="801" spans="2:11" x14ac:dyDescent="0.25">
      <c r="B801"/>
      <c r="C801"/>
      <c r="D801"/>
      <c r="E801"/>
      <c r="F801"/>
      <c r="G801"/>
      <c r="H801"/>
      <c r="I801"/>
      <c r="J801"/>
      <c r="K801"/>
    </row>
    <row r="802" spans="2:11" x14ac:dyDescent="0.25">
      <c r="B802"/>
      <c r="C802"/>
      <c r="D802"/>
      <c r="E802"/>
      <c r="F802"/>
      <c r="G802"/>
      <c r="H802"/>
      <c r="I802"/>
      <c r="J802"/>
      <c r="K802"/>
    </row>
    <row r="803" spans="2:11" x14ac:dyDescent="0.25">
      <c r="B803"/>
      <c r="C803"/>
      <c r="D803"/>
      <c r="E803"/>
      <c r="F803"/>
      <c r="G803"/>
      <c r="H803"/>
      <c r="I803"/>
      <c r="J803"/>
      <c r="K803"/>
    </row>
    <row r="804" spans="2:11" x14ac:dyDescent="0.25">
      <c r="B804"/>
      <c r="C804"/>
      <c r="D804"/>
      <c r="E804"/>
      <c r="F804"/>
      <c r="G804"/>
      <c r="H804"/>
      <c r="I804"/>
      <c r="J804"/>
      <c r="K804"/>
    </row>
    <row r="805" spans="2:11" x14ac:dyDescent="0.25">
      <c r="B805"/>
      <c r="C805"/>
      <c r="D805"/>
      <c r="E805"/>
      <c r="F805"/>
      <c r="G805"/>
      <c r="H805"/>
      <c r="I805"/>
      <c r="J805"/>
      <c r="K805"/>
    </row>
    <row r="806" spans="2:11" x14ac:dyDescent="0.25">
      <c r="B806"/>
      <c r="C806"/>
      <c r="D806"/>
      <c r="E806"/>
      <c r="F806"/>
      <c r="G806"/>
      <c r="H806"/>
      <c r="I806"/>
      <c r="J806"/>
      <c r="K806"/>
    </row>
    <row r="807" spans="2:11" x14ac:dyDescent="0.25">
      <c r="B807"/>
      <c r="C807"/>
      <c r="D807"/>
      <c r="E807"/>
      <c r="F807"/>
      <c r="G807"/>
      <c r="H807"/>
      <c r="I807"/>
      <c r="J807"/>
      <c r="K807"/>
    </row>
    <row r="808" spans="2:11" x14ac:dyDescent="0.25">
      <c r="B808"/>
      <c r="C808"/>
      <c r="D808"/>
      <c r="E808"/>
      <c r="F808"/>
      <c r="G808"/>
      <c r="H808"/>
      <c r="I808"/>
      <c r="J808"/>
      <c r="K808"/>
    </row>
    <row r="809" spans="2:11" x14ac:dyDescent="0.25">
      <c r="B809"/>
      <c r="C809"/>
      <c r="D809"/>
      <c r="E809"/>
      <c r="F809"/>
      <c r="G809"/>
      <c r="H809"/>
      <c r="I809"/>
      <c r="J809"/>
      <c r="K809"/>
    </row>
    <row r="810" spans="2:11" x14ac:dyDescent="0.25">
      <c r="B810"/>
      <c r="C810"/>
      <c r="D810"/>
      <c r="E810"/>
      <c r="F810"/>
      <c r="G810"/>
      <c r="H810"/>
      <c r="I810"/>
      <c r="J810"/>
      <c r="K810"/>
    </row>
    <row r="811" spans="2:11" x14ac:dyDescent="0.25">
      <c r="B811"/>
      <c r="C811"/>
      <c r="D811"/>
      <c r="E811"/>
      <c r="F811"/>
      <c r="G811"/>
      <c r="H811"/>
      <c r="I811"/>
      <c r="J811"/>
      <c r="K811"/>
    </row>
    <row r="812" spans="2:11" x14ac:dyDescent="0.25">
      <c r="B812"/>
      <c r="C812"/>
      <c r="D812"/>
      <c r="E812"/>
      <c r="F812"/>
      <c r="G812"/>
      <c r="H812"/>
      <c r="I812"/>
      <c r="J812"/>
      <c r="K812"/>
    </row>
    <row r="813" spans="2:11" x14ac:dyDescent="0.25">
      <c r="B813"/>
      <c r="C813"/>
      <c r="D813"/>
      <c r="E813"/>
      <c r="F813"/>
      <c r="G813"/>
      <c r="H813"/>
      <c r="I813"/>
      <c r="J813"/>
      <c r="K813"/>
    </row>
    <row r="814" spans="2:11" x14ac:dyDescent="0.25">
      <c r="B814"/>
      <c r="C814"/>
      <c r="D814"/>
      <c r="E814"/>
      <c r="F814"/>
      <c r="G814"/>
      <c r="H814"/>
      <c r="I814"/>
      <c r="J814"/>
      <c r="K814"/>
    </row>
    <row r="815" spans="2:11" x14ac:dyDescent="0.25">
      <c r="B815"/>
      <c r="C815"/>
      <c r="D815"/>
      <c r="E815"/>
      <c r="F815"/>
      <c r="G815"/>
      <c r="H815"/>
      <c r="I815"/>
      <c r="J815"/>
      <c r="K815"/>
    </row>
    <row r="816" spans="2:11" x14ac:dyDescent="0.25">
      <c r="B816"/>
      <c r="C816"/>
      <c r="D816"/>
      <c r="E816"/>
      <c r="F816"/>
      <c r="G816"/>
      <c r="H816"/>
      <c r="I816"/>
      <c r="J816"/>
      <c r="K816"/>
    </row>
    <row r="817" spans="2:11" x14ac:dyDescent="0.25">
      <c r="B817"/>
      <c r="C817"/>
      <c r="D817"/>
      <c r="E817"/>
      <c r="F817"/>
      <c r="G817"/>
      <c r="H817"/>
      <c r="I817"/>
      <c r="J817"/>
      <c r="K817"/>
    </row>
    <row r="818" spans="2:11" x14ac:dyDescent="0.25">
      <c r="B818"/>
      <c r="C818"/>
      <c r="D818"/>
      <c r="E818"/>
      <c r="F818"/>
      <c r="G818"/>
      <c r="H818"/>
      <c r="I818"/>
      <c r="J818"/>
      <c r="K818"/>
    </row>
    <row r="819" spans="2:11" x14ac:dyDescent="0.25">
      <c r="B819"/>
      <c r="C819"/>
      <c r="D819"/>
      <c r="E819"/>
      <c r="F819"/>
      <c r="G819"/>
      <c r="H819"/>
      <c r="I819"/>
      <c r="J819"/>
      <c r="K819"/>
    </row>
    <row r="820" spans="2:11" x14ac:dyDescent="0.25">
      <c r="B820"/>
      <c r="C820"/>
      <c r="D820"/>
      <c r="E820"/>
      <c r="F820"/>
      <c r="G820"/>
      <c r="H820"/>
      <c r="I820"/>
      <c r="J820"/>
      <c r="K820"/>
    </row>
    <row r="821" spans="2:11" x14ac:dyDescent="0.25">
      <c r="B821"/>
      <c r="C821"/>
      <c r="D821"/>
      <c r="E821"/>
      <c r="F821"/>
      <c r="G821"/>
      <c r="H821"/>
      <c r="I821"/>
      <c r="J821"/>
      <c r="K821"/>
    </row>
    <row r="822" spans="2:11" x14ac:dyDescent="0.25">
      <c r="B822"/>
      <c r="C822"/>
      <c r="D822"/>
      <c r="E822"/>
      <c r="F822"/>
      <c r="G822"/>
      <c r="H822"/>
      <c r="I822"/>
      <c r="J822"/>
      <c r="K822"/>
    </row>
    <row r="823" spans="2:11" x14ac:dyDescent="0.25">
      <c r="B823"/>
      <c r="C823"/>
      <c r="D823"/>
      <c r="E823"/>
      <c r="F823"/>
      <c r="G823"/>
      <c r="H823"/>
      <c r="I823"/>
      <c r="J823"/>
      <c r="K823"/>
    </row>
    <row r="824" spans="2:11" x14ac:dyDescent="0.25">
      <c r="B824"/>
      <c r="C824"/>
      <c r="D824"/>
      <c r="E824"/>
      <c r="F824"/>
      <c r="G824"/>
      <c r="H824"/>
      <c r="I824"/>
      <c r="J824"/>
      <c r="K824"/>
    </row>
    <row r="825" spans="2:11" x14ac:dyDescent="0.25">
      <c r="B825"/>
      <c r="C825"/>
      <c r="D825"/>
      <c r="E825"/>
      <c r="F825"/>
      <c r="G825"/>
      <c r="H825"/>
      <c r="I825"/>
      <c r="J825"/>
      <c r="K825"/>
    </row>
    <row r="826" spans="2:11" x14ac:dyDescent="0.25">
      <c r="B826"/>
      <c r="C826"/>
      <c r="D826"/>
      <c r="E826"/>
      <c r="F826"/>
      <c r="G826"/>
      <c r="H826"/>
      <c r="I826"/>
      <c r="J826"/>
      <c r="K826"/>
    </row>
    <row r="827" spans="2:11" x14ac:dyDescent="0.25">
      <c r="B827"/>
      <c r="C827"/>
      <c r="D827"/>
      <c r="E827"/>
      <c r="F827"/>
      <c r="G827"/>
      <c r="H827"/>
      <c r="I827"/>
      <c r="J827"/>
      <c r="K827"/>
    </row>
    <row r="828" spans="2:11" x14ac:dyDescent="0.25">
      <c r="B828"/>
      <c r="C828"/>
      <c r="D828"/>
      <c r="E828"/>
      <c r="F828"/>
      <c r="G828"/>
      <c r="H828"/>
      <c r="I828"/>
      <c r="J828"/>
      <c r="K828"/>
    </row>
    <row r="829" spans="2:11" x14ac:dyDescent="0.25">
      <c r="B829"/>
      <c r="C829"/>
      <c r="D829"/>
      <c r="E829"/>
      <c r="F829"/>
      <c r="G829"/>
      <c r="H829"/>
      <c r="I829"/>
      <c r="J829"/>
      <c r="K829"/>
    </row>
    <row r="830" spans="2:11" x14ac:dyDescent="0.25">
      <c r="B830"/>
      <c r="C830"/>
      <c r="D830"/>
      <c r="E830"/>
      <c r="F830"/>
      <c r="G830"/>
      <c r="H830"/>
      <c r="I830"/>
      <c r="J830"/>
      <c r="K830"/>
    </row>
    <row r="831" spans="2:11" x14ac:dyDescent="0.25">
      <c r="B831"/>
      <c r="C831"/>
      <c r="D831"/>
      <c r="E831"/>
      <c r="F831"/>
      <c r="G831"/>
      <c r="H831"/>
      <c r="I831"/>
      <c r="J831"/>
      <c r="K831"/>
    </row>
    <row r="832" spans="2:11" x14ac:dyDescent="0.25">
      <c r="B832"/>
      <c r="C832"/>
      <c r="D832"/>
      <c r="E832"/>
      <c r="F832"/>
      <c r="G832"/>
      <c r="H832"/>
      <c r="I832"/>
      <c r="J832"/>
      <c r="K832"/>
    </row>
    <row r="833" spans="2:11" x14ac:dyDescent="0.25">
      <c r="B833"/>
      <c r="C833"/>
      <c r="D833"/>
      <c r="E833"/>
      <c r="F833"/>
      <c r="G833"/>
      <c r="H833"/>
      <c r="I833"/>
      <c r="J833"/>
      <c r="K833"/>
    </row>
    <row r="834" spans="2:11" x14ac:dyDescent="0.25">
      <c r="B834"/>
      <c r="C834"/>
      <c r="D834"/>
      <c r="E834"/>
      <c r="F834"/>
      <c r="G834"/>
      <c r="H834"/>
      <c r="I834"/>
      <c r="J834"/>
      <c r="K834"/>
    </row>
    <row r="835" spans="2:11" x14ac:dyDescent="0.25">
      <c r="B835"/>
      <c r="C835"/>
      <c r="D835"/>
      <c r="E835"/>
      <c r="F835"/>
      <c r="G835"/>
      <c r="H835"/>
      <c r="I835"/>
      <c r="J835"/>
      <c r="K835"/>
    </row>
    <row r="836" spans="2:11" x14ac:dyDescent="0.25">
      <c r="B836"/>
      <c r="C836"/>
      <c r="D836"/>
      <c r="E836"/>
      <c r="F836"/>
      <c r="G836"/>
      <c r="H836"/>
      <c r="I836"/>
      <c r="J836"/>
      <c r="K836"/>
    </row>
    <row r="837" spans="2:11" x14ac:dyDescent="0.25">
      <c r="B837"/>
      <c r="C837"/>
      <c r="D837"/>
      <c r="E837"/>
      <c r="F837"/>
      <c r="G837"/>
      <c r="H837"/>
      <c r="I837"/>
      <c r="J837"/>
      <c r="K837"/>
    </row>
    <row r="838" spans="2:11" x14ac:dyDescent="0.25">
      <c r="B838"/>
      <c r="C838"/>
      <c r="D838"/>
      <c r="E838"/>
      <c r="F838"/>
      <c r="G838"/>
      <c r="H838"/>
      <c r="I838"/>
      <c r="J838"/>
      <c r="K838"/>
    </row>
    <row r="839" spans="2:11" x14ac:dyDescent="0.25">
      <c r="B839"/>
      <c r="C839"/>
      <c r="D839"/>
      <c r="E839"/>
      <c r="F839"/>
      <c r="G839"/>
      <c r="H839"/>
      <c r="I839"/>
      <c r="J839"/>
      <c r="K839"/>
    </row>
    <row r="840" spans="2:11" x14ac:dyDescent="0.25">
      <c r="B840"/>
      <c r="C840"/>
      <c r="D840"/>
      <c r="E840"/>
      <c r="F840"/>
      <c r="G840"/>
      <c r="H840"/>
      <c r="I840"/>
      <c r="J840"/>
      <c r="K840"/>
    </row>
    <row r="841" spans="2:11" x14ac:dyDescent="0.25">
      <c r="B841"/>
      <c r="C841"/>
      <c r="D841"/>
      <c r="E841"/>
      <c r="F841"/>
      <c r="G841"/>
      <c r="H841"/>
      <c r="I841"/>
      <c r="J841"/>
      <c r="K841"/>
    </row>
    <row r="842" spans="2:11" x14ac:dyDescent="0.25">
      <c r="B842"/>
      <c r="C842"/>
      <c r="D842"/>
      <c r="E842"/>
      <c r="F842"/>
      <c r="G842"/>
      <c r="H842"/>
      <c r="I842"/>
      <c r="J842"/>
      <c r="K842"/>
    </row>
    <row r="843" spans="2:11" x14ac:dyDescent="0.25">
      <c r="B843"/>
      <c r="C843"/>
      <c r="D843"/>
      <c r="E843"/>
      <c r="F843"/>
      <c r="G843"/>
      <c r="H843"/>
      <c r="I843"/>
      <c r="J843"/>
      <c r="K843"/>
    </row>
    <row r="844" spans="2:11" x14ac:dyDescent="0.25">
      <c r="B844"/>
      <c r="C844"/>
      <c r="D844"/>
      <c r="E844"/>
      <c r="F844"/>
      <c r="G844"/>
      <c r="H844"/>
      <c r="I844"/>
      <c r="J844"/>
      <c r="K844"/>
    </row>
    <row r="845" spans="2:11" x14ac:dyDescent="0.25">
      <c r="B845"/>
      <c r="C845"/>
      <c r="D845"/>
      <c r="E845"/>
      <c r="F845"/>
      <c r="G845"/>
      <c r="H845"/>
      <c r="I845"/>
      <c r="J845"/>
      <c r="K845"/>
    </row>
    <row r="846" spans="2:11" x14ac:dyDescent="0.25">
      <c r="B846"/>
      <c r="C846"/>
      <c r="D846"/>
      <c r="E846"/>
      <c r="F846"/>
      <c r="G846"/>
      <c r="H846"/>
      <c r="I846"/>
      <c r="J846"/>
      <c r="K846"/>
    </row>
    <row r="847" spans="2:11" x14ac:dyDescent="0.25">
      <c r="B847"/>
      <c r="C847"/>
      <c r="D847"/>
      <c r="E847"/>
      <c r="F847"/>
      <c r="G847"/>
      <c r="H847"/>
      <c r="I847"/>
      <c r="J847"/>
      <c r="K847"/>
    </row>
    <row r="848" spans="2:11" x14ac:dyDescent="0.25">
      <c r="B848"/>
      <c r="C848"/>
      <c r="D848"/>
      <c r="E848"/>
      <c r="F848"/>
      <c r="G848"/>
      <c r="H848"/>
      <c r="I848"/>
      <c r="J848"/>
      <c r="K848"/>
    </row>
    <row r="849" spans="2:11" x14ac:dyDescent="0.25">
      <c r="B849"/>
      <c r="C849"/>
      <c r="D849"/>
      <c r="E849"/>
      <c r="F849"/>
      <c r="G849"/>
      <c r="H849"/>
      <c r="I849"/>
      <c r="J849"/>
      <c r="K849"/>
    </row>
    <row r="850" spans="2:11" x14ac:dyDescent="0.25">
      <c r="B850"/>
      <c r="C850"/>
      <c r="D850"/>
      <c r="E850"/>
      <c r="F850"/>
      <c r="G850"/>
      <c r="H850"/>
      <c r="I850"/>
      <c r="J850"/>
      <c r="K850"/>
    </row>
    <row r="851" spans="2:11" x14ac:dyDescent="0.25">
      <c r="B851"/>
      <c r="C851"/>
      <c r="D851"/>
      <c r="E851"/>
      <c r="F851"/>
      <c r="G851"/>
      <c r="H851"/>
      <c r="I851"/>
      <c r="J851"/>
      <c r="K851"/>
    </row>
    <row r="852" spans="2:11" x14ac:dyDescent="0.25">
      <c r="B852"/>
      <c r="C852"/>
      <c r="D852"/>
      <c r="E852"/>
      <c r="F852"/>
      <c r="G852"/>
      <c r="H852"/>
      <c r="I852"/>
      <c r="J852"/>
      <c r="K852"/>
    </row>
    <row r="853" spans="2:11" x14ac:dyDescent="0.25">
      <c r="B853"/>
      <c r="C853"/>
      <c r="D853"/>
      <c r="E853"/>
      <c r="F853"/>
      <c r="G853"/>
      <c r="H853"/>
      <c r="I853"/>
      <c r="J853"/>
      <c r="K853"/>
    </row>
    <row r="854" spans="2:11" x14ac:dyDescent="0.25">
      <c r="B854"/>
      <c r="C854"/>
      <c r="D854"/>
      <c r="E854"/>
      <c r="F854"/>
      <c r="G854"/>
      <c r="H854"/>
      <c r="I854"/>
      <c r="J854"/>
      <c r="K854"/>
    </row>
    <row r="855" spans="2:11" x14ac:dyDescent="0.25">
      <c r="B855"/>
      <c r="C855"/>
      <c r="D855"/>
      <c r="E855"/>
      <c r="F855"/>
      <c r="G855"/>
      <c r="H855"/>
      <c r="I855"/>
      <c r="J855"/>
      <c r="K855"/>
    </row>
    <row r="856" spans="2:11" x14ac:dyDescent="0.25">
      <c r="B856"/>
      <c r="C856"/>
      <c r="D856"/>
      <c r="E856"/>
      <c r="F856"/>
      <c r="G856"/>
      <c r="H856"/>
      <c r="I856"/>
      <c r="J856"/>
      <c r="K856"/>
    </row>
    <row r="857" spans="2:11" x14ac:dyDescent="0.25">
      <c r="B857"/>
      <c r="C857"/>
      <c r="D857"/>
      <c r="E857"/>
      <c r="F857"/>
      <c r="G857"/>
      <c r="H857"/>
      <c r="I857"/>
      <c r="J857"/>
      <c r="K857"/>
    </row>
    <row r="858" spans="2:11" x14ac:dyDescent="0.25">
      <c r="B858"/>
      <c r="C858"/>
      <c r="D858"/>
      <c r="E858"/>
      <c r="F858"/>
      <c r="G858"/>
      <c r="H858"/>
      <c r="I858"/>
      <c r="J858"/>
      <c r="K858"/>
    </row>
    <row r="859" spans="2:11" x14ac:dyDescent="0.25">
      <c r="B859"/>
      <c r="C859"/>
      <c r="D859"/>
      <c r="E859"/>
      <c r="F859"/>
      <c r="G859"/>
      <c r="H859"/>
      <c r="I859"/>
      <c r="J859"/>
      <c r="K859"/>
    </row>
    <row r="860" spans="2:11" x14ac:dyDescent="0.25">
      <c r="B860"/>
      <c r="C860"/>
      <c r="D860"/>
      <c r="E860"/>
      <c r="F860"/>
      <c r="G860"/>
      <c r="H860"/>
      <c r="I860"/>
      <c r="J860"/>
      <c r="K860"/>
    </row>
    <row r="861" spans="2:11" x14ac:dyDescent="0.25">
      <c r="B861"/>
      <c r="C861"/>
      <c r="D861"/>
      <c r="E861"/>
      <c r="F861"/>
      <c r="G861"/>
      <c r="H861"/>
      <c r="I861"/>
      <c r="J861"/>
      <c r="K861"/>
    </row>
    <row r="862" spans="2:11" x14ac:dyDescent="0.25">
      <c r="B862"/>
      <c r="C862"/>
      <c r="D862"/>
      <c r="E862"/>
      <c r="F862"/>
      <c r="G862"/>
      <c r="H862"/>
      <c r="I862"/>
      <c r="J862"/>
      <c r="K862"/>
    </row>
    <row r="863" spans="2:11" x14ac:dyDescent="0.25">
      <c r="B863"/>
      <c r="C863"/>
      <c r="D863"/>
      <c r="E863"/>
      <c r="F863"/>
      <c r="G863"/>
      <c r="H863"/>
      <c r="I863"/>
      <c r="J863"/>
      <c r="K863"/>
    </row>
    <row r="864" spans="2:11" x14ac:dyDescent="0.25">
      <c r="B864"/>
      <c r="C864"/>
      <c r="D864"/>
      <c r="E864"/>
      <c r="F864"/>
      <c r="G864"/>
      <c r="H864"/>
      <c r="I864"/>
      <c r="J864"/>
      <c r="K864"/>
    </row>
    <row r="865" spans="2:11" x14ac:dyDescent="0.25">
      <c r="B865"/>
      <c r="C865"/>
      <c r="D865"/>
      <c r="E865"/>
      <c r="F865"/>
      <c r="G865"/>
      <c r="H865"/>
      <c r="I865"/>
      <c r="J865"/>
      <c r="K865"/>
    </row>
    <row r="866" spans="2:11" x14ac:dyDescent="0.25">
      <c r="B866"/>
      <c r="C866"/>
      <c r="D866"/>
      <c r="E866"/>
      <c r="F866"/>
      <c r="G866"/>
      <c r="H866"/>
      <c r="I866"/>
      <c r="J866"/>
      <c r="K866"/>
    </row>
    <row r="867" spans="2:11" x14ac:dyDescent="0.25">
      <c r="B867"/>
      <c r="C867"/>
      <c r="D867"/>
      <c r="E867"/>
      <c r="F867"/>
      <c r="G867"/>
      <c r="H867"/>
      <c r="I867"/>
      <c r="J867"/>
      <c r="K867"/>
    </row>
    <row r="868" spans="2:11" x14ac:dyDescent="0.25">
      <c r="B868"/>
      <c r="C868"/>
      <c r="D868"/>
      <c r="E868"/>
      <c r="F868"/>
      <c r="G868"/>
      <c r="H868"/>
      <c r="I868"/>
      <c r="J868"/>
      <c r="K868"/>
    </row>
    <row r="869" spans="2:11" x14ac:dyDescent="0.25">
      <c r="B869"/>
      <c r="C869"/>
      <c r="D869"/>
      <c r="E869"/>
      <c r="F869"/>
      <c r="G869"/>
      <c r="H869"/>
      <c r="I869"/>
      <c r="J869"/>
      <c r="K869"/>
    </row>
    <row r="870" spans="2:11" x14ac:dyDescent="0.25">
      <c r="B870"/>
      <c r="C870"/>
      <c r="D870"/>
      <c r="E870"/>
      <c r="F870"/>
      <c r="G870"/>
      <c r="H870"/>
      <c r="I870"/>
      <c r="J870"/>
      <c r="K870"/>
    </row>
    <row r="871" spans="2:11" x14ac:dyDescent="0.25">
      <c r="B871"/>
      <c r="C871"/>
      <c r="D871"/>
      <c r="E871"/>
      <c r="F871"/>
      <c r="G871"/>
      <c r="H871"/>
      <c r="I871"/>
      <c r="J871"/>
      <c r="K871"/>
    </row>
    <row r="872" spans="2:11" x14ac:dyDescent="0.25">
      <c r="B872"/>
      <c r="C872"/>
      <c r="D872"/>
      <c r="E872"/>
      <c r="F872"/>
      <c r="G872"/>
      <c r="H872"/>
      <c r="I872"/>
      <c r="J872"/>
      <c r="K872"/>
    </row>
    <row r="873" spans="2:11" x14ac:dyDescent="0.25">
      <c r="B873"/>
      <c r="C873"/>
      <c r="D873"/>
      <c r="E873"/>
      <c r="F873"/>
      <c r="G873"/>
      <c r="H873"/>
      <c r="I873"/>
      <c r="J873"/>
      <c r="K873"/>
    </row>
    <row r="874" spans="2:11" x14ac:dyDescent="0.25">
      <c r="B874"/>
      <c r="C874"/>
      <c r="D874"/>
      <c r="E874"/>
      <c r="F874"/>
      <c r="G874"/>
      <c r="H874"/>
      <c r="I874"/>
      <c r="J874"/>
      <c r="K874"/>
    </row>
    <row r="875" spans="2:11" x14ac:dyDescent="0.25">
      <c r="B875"/>
      <c r="C875"/>
      <c r="D875"/>
      <c r="E875"/>
      <c r="F875"/>
      <c r="G875"/>
      <c r="H875"/>
      <c r="I875"/>
      <c r="J875"/>
      <c r="K875"/>
    </row>
    <row r="876" spans="2:11" x14ac:dyDescent="0.25">
      <c r="B876"/>
      <c r="C876"/>
      <c r="D876"/>
      <c r="E876"/>
      <c r="F876"/>
      <c r="G876"/>
      <c r="H876"/>
      <c r="I876"/>
      <c r="J876"/>
      <c r="K876"/>
    </row>
    <row r="877" spans="2:11" x14ac:dyDescent="0.25">
      <c r="B877"/>
      <c r="C877"/>
      <c r="D877"/>
      <c r="E877"/>
      <c r="F877"/>
      <c r="G877"/>
      <c r="H877"/>
      <c r="I877"/>
      <c r="J877"/>
      <c r="K877"/>
    </row>
    <row r="878" spans="2:11" x14ac:dyDescent="0.25">
      <c r="B878"/>
      <c r="C878"/>
      <c r="D878"/>
      <c r="E878"/>
      <c r="F878"/>
      <c r="G878"/>
      <c r="H878"/>
      <c r="I878"/>
      <c r="J878"/>
      <c r="K878"/>
    </row>
    <row r="879" spans="2:11" x14ac:dyDescent="0.25">
      <c r="B879"/>
      <c r="C879"/>
      <c r="D879"/>
      <c r="E879"/>
      <c r="F879"/>
      <c r="G879"/>
      <c r="H879"/>
      <c r="I879"/>
      <c r="J879"/>
      <c r="K879"/>
    </row>
    <row r="880" spans="2:11" x14ac:dyDescent="0.25">
      <c r="B880"/>
      <c r="C880"/>
      <c r="D880"/>
      <c r="E880"/>
      <c r="F880"/>
      <c r="G880"/>
      <c r="H880"/>
      <c r="I880"/>
      <c r="J880"/>
      <c r="K880"/>
    </row>
    <row r="881" spans="2:11" x14ac:dyDescent="0.25">
      <c r="B881"/>
      <c r="C881"/>
      <c r="D881"/>
      <c r="E881"/>
      <c r="F881"/>
      <c r="G881"/>
      <c r="H881"/>
      <c r="I881"/>
      <c r="J881"/>
      <c r="K881"/>
    </row>
    <row r="882" spans="2:11" x14ac:dyDescent="0.25">
      <c r="B882"/>
      <c r="C882"/>
      <c r="D882"/>
      <c r="E882"/>
      <c r="F882"/>
      <c r="G882"/>
      <c r="H882"/>
      <c r="I882"/>
      <c r="J882"/>
      <c r="K882"/>
    </row>
    <row r="883" spans="2:11" x14ac:dyDescent="0.25">
      <c r="B883"/>
      <c r="C883"/>
      <c r="D883"/>
      <c r="E883"/>
      <c r="F883"/>
      <c r="G883"/>
      <c r="H883"/>
      <c r="I883"/>
      <c r="J883"/>
      <c r="K883"/>
    </row>
    <row r="884" spans="2:11" x14ac:dyDescent="0.25">
      <c r="B884"/>
      <c r="C884"/>
      <c r="D884"/>
      <c r="E884"/>
      <c r="F884"/>
      <c r="G884"/>
      <c r="H884"/>
      <c r="I884"/>
      <c r="J884"/>
      <c r="K884"/>
    </row>
    <row r="885" spans="2:11" x14ac:dyDescent="0.25">
      <c r="B885"/>
      <c r="C885"/>
      <c r="D885"/>
      <c r="E885"/>
      <c r="F885"/>
      <c r="G885"/>
      <c r="H885"/>
      <c r="I885"/>
      <c r="J885"/>
      <c r="K885"/>
    </row>
    <row r="886" spans="2:11" x14ac:dyDescent="0.25">
      <c r="B886"/>
      <c r="C886"/>
      <c r="D886"/>
      <c r="E886"/>
      <c r="F886"/>
      <c r="G886"/>
      <c r="H886"/>
      <c r="I886"/>
      <c r="J886"/>
      <c r="K886"/>
    </row>
    <row r="887" spans="2:11" x14ac:dyDescent="0.25">
      <c r="B887"/>
      <c r="C887"/>
      <c r="D887"/>
      <c r="E887"/>
      <c r="F887"/>
      <c r="G887"/>
      <c r="H887"/>
      <c r="I887"/>
      <c r="J887"/>
      <c r="K887"/>
    </row>
    <row r="888" spans="2:11" x14ac:dyDescent="0.25">
      <c r="B888"/>
      <c r="C888"/>
      <c r="D888"/>
      <c r="E888"/>
      <c r="F888"/>
      <c r="G888"/>
      <c r="H888"/>
      <c r="I888"/>
      <c r="J888"/>
      <c r="K888"/>
    </row>
    <row r="889" spans="2:11" x14ac:dyDescent="0.25">
      <c r="B889"/>
      <c r="C889"/>
      <c r="D889"/>
      <c r="E889"/>
      <c r="F889"/>
      <c r="G889"/>
      <c r="H889"/>
      <c r="I889"/>
      <c r="J889"/>
      <c r="K889"/>
    </row>
    <row r="890" spans="2:11" x14ac:dyDescent="0.25">
      <c r="B890"/>
      <c r="C890"/>
      <c r="D890"/>
      <c r="E890"/>
      <c r="F890"/>
      <c r="G890"/>
      <c r="H890"/>
      <c r="I890"/>
      <c r="J890"/>
      <c r="K890"/>
    </row>
    <row r="891" spans="2:11" x14ac:dyDescent="0.25">
      <c r="B891"/>
      <c r="C891"/>
      <c r="D891"/>
      <c r="E891"/>
      <c r="F891"/>
      <c r="G891"/>
      <c r="H891"/>
      <c r="I891"/>
      <c r="J891"/>
      <c r="K891"/>
    </row>
    <row r="892" spans="2:11" x14ac:dyDescent="0.25">
      <c r="B892"/>
      <c r="C892"/>
      <c r="D892"/>
      <c r="E892"/>
      <c r="F892"/>
      <c r="G892"/>
      <c r="H892"/>
      <c r="I892"/>
      <c r="J892"/>
      <c r="K892"/>
    </row>
    <row r="893" spans="2:11" x14ac:dyDescent="0.25">
      <c r="B893"/>
      <c r="C893"/>
      <c r="D893"/>
      <c r="E893"/>
      <c r="F893"/>
      <c r="G893"/>
      <c r="H893"/>
      <c r="I893"/>
      <c r="J893"/>
      <c r="K893"/>
    </row>
    <row r="894" spans="2:11" x14ac:dyDescent="0.25">
      <c r="B894"/>
      <c r="C894"/>
      <c r="D894"/>
      <c r="E894"/>
      <c r="F894"/>
      <c r="G894"/>
      <c r="H894"/>
      <c r="I894"/>
      <c r="J894"/>
      <c r="K894"/>
    </row>
    <row r="895" spans="2:11" x14ac:dyDescent="0.25">
      <c r="B895"/>
      <c r="C895"/>
      <c r="D895"/>
      <c r="E895"/>
      <c r="F895"/>
      <c r="G895"/>
      <c r="H895"/>
      <c r="I895"/>
      <c r="J895"/>
      <c r="K895"/>
    </row>
    <row r="896" spans="2:11" x14ac:dyDescent="0.25">
      <c r="B896"/>
      <c r="C896"/>
      <c r="D896"/>
      <c r="E896"/>
      <c r="F896"/>
      <c r="G896"/>
      <c r="H896"/>
      <c r="I896"/>
      <c r="J896"/>
      <c r="K896"/>
    </row>
    <row r="897" spans="2:11" x14ac:dyDescent="0.25">
      <c r="B897"/>
      <c r="C897"/>
      <c r="D897"/>
      <c r="E897"/>
      <c r="F897"/>
      <c r="G897"/>
      <c r="H897"/>
      <c r="I897"/>
      <c r="J897"/>
      <c r="K897"/>
    </row>
    <row r="898" spans="2:11" x14ac:dyDescent="0.25">
      <c r="B898"/>
      <c r="C898"/>
      <c r="D898"/>
      <c r="E898"/>
      <c r="F898"/>
      <c r="G898"/>
      <c r="H898"/>
      <c r="I898"/>
      <c r="J898"/>
      <c r="K898"/>
    </row>
    <row r="899" spans="2:11" x14ac:dyDescent="0.25">
      <c r="B899"/>
      <c r="C899"/>
      <c r="D899"/>
      <c r="E899"/>
      <c r="F899"/>
      <c r="G899"/>
      <c r="H899"/>
      <c r="I899"/>
      <c r="J899"/>
      <c r="K899"/>
    </row>
    <row r="900" spans="2:11" x14ac:dyDescent="0.25">
      <c r="B900"/>
      <c r="C900"/>
      <c r="D900"/>
      <c r="E900"/>
      <c r="F900"/>
      <c r="G900"/>
      <c r="H900"/>
      <c r="I900"/>
      <c r="J900"/>
      <c r="K900"/>
    </row>
    <row r="901" spans="2:11" x14ac:dyDescent="0.25">
      <c r="B901"/>
      <c r="C901"/>
      <c r="D901"/>
      <c r="E901"/>
      <c r="F901"/>
      <c r="G901"/>
      <c r="H901"/>
      <c r="I901"/>
      <c r="J901"/>
      <c r="K901"/>
    </row>
    <row r="902" spans="2:11" x14ac:dyDescent="0.25">
      <c r="B902"/>
      <c r="C902"/>
      <c r="D902"/>
      <c r="E902"/>
      <c r="F902"/>
      <c r="G902"/>
      <c r="H902"/>
      <c r="I902"/>
      <c r="J902"/>
      <c r="K902"/>
    </row>
    <row r="903" spans="2:11" x14ac:dyDescent="0.25">
      <c r="B903"/>
      <c r="C903"/>
      <c r="D903"/>
      <c r="E903"/>
      <c r="F903"/>
      <c r="G903"/>
      <c r="H903"/>
      <c r="I903"/>
      <c r="J903"/>
      <c r="K903"/>
    </row>
    <row r="904" spans="2:11" x14ac:dyDescent="0.25">
      <c r="B904"/>
      <c r="C904"/>
      <c r="D904"/>
      <c r="E904"/>
      <c r="F904"/>
      <c r="G904"/>
      <c r="H904"/>
      <c r="I904"/>
      <c r="J904"/>
      <c r="K904"/>
    </row>
    <row r="905" spans="2:11" x14ac:dyDescent="0.25">
      <c r="B905"/>
      <c r="C905"/>
      <c r="D905"/>
      <c r="E905"/>
      <c r="F905"/>
      <c r="G905"/>
      <c r="H905"/>
      <c r="I905"/>
      <c r="J905"/>
      <c r="K905"/>
    </row>
    <row r="906" spans="2:11" x14ac:dyDescent="0.25">
      <c r="B906"/>
      <c r="C906"/>
      <c r="D906"/>
      <c r="E906"/>
      <c r="F906"/>
      <c r="G906"/>
      <c r="H906"/>
      <c r="I906"/>
      <c r="J906"/>
      <c r="K906"/>
    </row>
    <row r="907" spans="2:11" x14ac:dyDescent="0.25">
      <c r="B907"/>
      <c r="C907"/>
      <c r="D907"/>
      <c r="E907"/>
      <c r="F907"/>
      <c r="G907"/>
      <c r="H907"/>
      <c r="I907"/>
      <c r="J907"/>
      <c r="K907"/>
    </row>
    <row r="908" spans="2:11" x14ac:dyDescent="0.25">
      <c r="B908"/>
      <c r="C908"/>
      <c r="D908"/>
      <c r="E908"/>
      <c r="F908"/>
      <c r="G908"/>
      <c r="H908"/>
      <c r="I908"/>
      <c r="J908"/>
      <c r="K908"/>
    </row>
    <row r="909" spans="2:11" x14ac:dyDescent="0.25">
      <c r="B909"/>
      <c r="C909"/>
      <c r="D909"/>
      <c r="E909"/>
      <c r="F909"/>
      <c r="G909"/>
      <c r="H909"/>
      <c r="I909"/>
      <c r="J909"/>
      <c r="K909"/>
    </row>
    <row r="910" spans="2:11" x14ac:dyDescent="0.25">
      <c r="B910"/>
      <c r="C910"/>
      <c r="D910"/>
      <c r="E910"/>
      <c r="F910"/>
      <c r="G910"/>
      <c r="H910"/>
      <c r="I910"/>
      <c r="J910"/>
      <c r="K910"/>
    </row>
    <row r="911" spans="2:11" x14ac:dyDescent="0.25">
      <c r="B911"/>
      <c r="C911"/>
      <c r="D911"/>
      <c r="E911"/>
      <c r="F911"/>
      <c r="G911"/>
      <c r="H911"/>
      <c r="I911"/>
      <c r="J911"/>
      <c r="K911"/>
    </row>
    <row r="912" spans="2:11" x14ac:dyDescent="0.25">
      <c r="B912"/>
      <c r="C912"/>
      <c r="D912"/>
      <c r="E912"/>
      <c r="F912"/>
      <c r="G912"/>
      <c r="H912"/>
      <c r="I912"/>
      <c r="J912"/>
      <c r="K912"/>
    </row>
    <row r="913" spans="2:11" x14ac:dyDescent="0.25">
      <c r="B913"/>
      <c r="C913"/>
      <c r="D913"/>
      <c r="E913"/>
      <c r="F913"/>
      <c r="G913"/>
      <c r="H913"/>
      <c r="I913"/>
      <c r="J913"/>
      <c r="K913"/>
    </row>
    <row r="914" spans="2:11" x14ac:dyDescent="0.25">
      <c r="B914"/>
      <c r="C914"/>
      <c r="D914"/>
      <c r="E914"/>
      <c r="F914"/>
      <c r="G914"/>
      <c r="H914"/>
      <c r="I914"/>
      <c r="J914"/>
      <c r="K914"/>
    </row>
    <row r="915" spans="2:11" x14ac:dyDescent="0.25">
      <c r="B915"/>
      <c r="C915"/>
      <c r="D915"/>
      <c r="E915"/>
      <c r="F915"/>
      <c r="G915"/>
      <c r="H915"/>
      <c r="I915"/>
      <c r="J915"/>
      <c r="K915"/>
    </row>
    <row r="916" spans="2:11" x14ac:dyDescent="0.25">
      <c r="B916"/>
      <c r="C916"/>
      <c r="D916"/>
      <c r="E916"/>
      <c r="F916"/>
      <c r="G916"/>
      <c r="H916"/>
      <c r="I916"/>
      <c r="J916"/>
      <c r="K916"/>
    </row>
    <row r="917" spans="2:11" x14ac:dyDescent="0.25">
      <c r="B917"/>
      <c r="C917"/>
      <c r="D917"/>
      <c r="E917"/>
      <c r="F917"/>
      <c r="G917"/>
      <c r="H917"/>
      <c r="I917"/>
      <c r="J917"/>
      <c r="K917"/>
    </row>
    <row r="918" spans="2:11" x14ac:dyDescent="0.25">
      <c r="B918"/>
      <c r="C918"/>
      <c r="D918"/>
      <c r="E918"/>
      <c r="F918"/>
      <c r="G918"/>
      <c r="H918"/>
      <c r="I918"/>
      <c r="J918"/>
      <c r="K918"/>
    </row>
    <row r="919" spans="2:11" x14ac:dyDescent="0.25">
      <c r="B919"/>
      <c r="C919"/>
      <c r="D919"/>
      <c r="E919"/>
      <c r="F919"/>
      <c r="G919"/>
      <c r="H919"/>
      <c r="I919"/>
      <c r="J919"/>
      <c r="K919"/>
    </row>
    <row r="920" spans="2:11" x14ac:dyDescent="0.25">
      <c r="B920"/>
      <c r="C920"/>
      <c r="D920"/>
      <c r="E920"/>
      <c r="F920"/>
      <c r="G920"/>
      <c r="H920"/>
      <c r="I920"/>
      <c r="J920"/>
      <c r="K920"/>
    </row>
    <row r="921" spans="2:11" x14ac:dyDescent="0.25">
      <c r="B921"/>
      <c r="C921"/>
      <c r="D921"/>
      <c r="E921"/>
      <c r="F921"/>
      <c r="G921"/>
      <c r="H921"/>
      <c r="I921"/>
      <c r="J921"/>
      <c r="K921"/>
    </row>
    <row r="922" spans="2:11" x14ac:dyDescent="0.25">
      <c r="B922"/>
      <c r="C922"/>
      <c r="D922"/>
      <c r="E922"/>
      <c r="F922"/>
      <c r="G922"/>
      <c r="H922"/>
      <c r="I922"/>
      <c r="J922"/>
      <c r="K922"/>
    </row>
    <row r="923" spans="2:11" x14ac:dyDescent="0.25">
      <c r="B923"/>
      <c r="C923"/>
      <c r="D923"/>
      <c r="E923"/>
      <c r="F923"/>
      <c r="G923"/>
      <c r="H923"/>
      <c r="I923"/>
      <c r="J923"/>
      <c r="K923"/>
    </row>
    <row r="924" spans="2:11" x14ac:dyDescent="0.25">
      <c r="B924"/>
      <c r="C924"/>
      <c r="D924"/>
      <c r="E924"/>
      <c r="F924"/>
      <c r="G924"/>
      <c r="H924"/>
      <c r="I924"/>
      <c r="J924"/>
      <c r="K924"/>
    </row>
    <row r="925" spans="2:11" x14ac:dyDescent="0.25">
      <c r="B925"/>
      <c r="C925"/>
      <c r="D925"/>
      <c r="E925"/>
      <c r="F925"/>
      <c r="G925"/>
      <c r="H925"/>
      <c r="I925"/>
      <c r="J925"/>
      <c r="K925"/>
    </row>
    <row r="926" spans="2:11" x14ac:dyDescent="0.25">
      <c r="B926"/>
      <c r="C926"/>
      <c r="D926"/>
      <c r="E926"/>
      <c r="F926"/>
      <c r="G926"/>
      <c r="H926"/>
      <c r="I926"/>
      <c r="J926"/>
      <c r="K926"/>
    </row>
    <row r="927" spans="2:11" x14ac:dyDescent="0.25">
      <c r="B927"/>
      <c r="C927"/>
      <c r="D927"/>
      <c r="E927"/>
      <c r="F927"/>
      <c r="G927"/>
      <c r="H927"/>
      <c r="I927"/>
      <c r="J927"/>
      <c r="K927"/>
    </row>
    <row r="928" spans="2:11" x14ac:dyDescent="0.25">
      <c r="B928"/>
      <c r="C928"/>
      <c r="D928"/>
      <c r="E928"/>
      <c r="F928"/>
      <c r="G928"/>
      <c r="H928"/>
      <c r="I928"/>
      <c r="J928"/>
      <c r="K928"/>
    </row>
    <row r="929" spans="2:11" x14ac:dyDescent="0.25">
      <c r="B929"/>
      <c r="C929"/>
      <c r="D929"/>
      <c r="E929"/>
      <c r="F929"/>
      <c r="G929"/>
      <c r="H929"/>
      <c r="I929"/>
      <c r="J929"/>
      <c r="K929"/>
    </row>
    <row r="930" spans="2:11" x14ac:dyDescent="0.25">
      <c r="B930"/>
      <c r="C930"/>
      <c r="D930"/>
      <c r="E930"/>
      <c r="F930"/>
      <c r="G930"/>
      <c r="H930"/>
      <c r="I930"/>
      <c r="J930"/>
      <c r="K930"/>
    </row>
    <row r="931" spans="2:11" x14ac:dyDescent="0.25">
      <c r="B931"/>
      <c r="C931"/>
      <c r="D931"/>
      <c r="E931"/>
      <c r="F931"/>
      <c r="G931"/>
      <c r="H931"/>
      <c r="I931"/>
      <c r="J931"/>
      <c r="K931"/>
    </row>
    <row r="932" spans="2:11" x14ac:dyDescent="0.25">
      <c r="B932"/>
      <c r="C932"/>
      <c r="D932"/>
      <c r="E932"/>
      <c r="F932"/>
      <c r="G932"/>
      <c r="H932"/>
      <c r="I932"/>
      <c r="J932"/>
      <c r="K932"/>
    </row>
    <row r="933" spans="2:11" x14ac:dyDescent="0.25">
      <c r="B933"/>
      <c r="C933"/>
      <c r="D933"/>
      <c r="E933"/>
      <c r="F933"/>
      <c r="G933"/>
      <c r="H933"/>
      <c r="I933"/>
      <c r="J933"/>
      <c r="K933"/>
    </row>
    <row r="934" spans="2:11" x14ac:dyDescent="0.25">
      <c r="B934"/>
      <c r="C934"/>
      <c r="D934"/>
      <c r="E934"/>
      <c r="F934"/>
      <c r="G934"/>
      <c r="H934"/>
      <c r="I934"/>
      <c r="J934"/>
      <c r="K934"/>
    </row>
    <row r="935" spans="2:11" x14ac:dyDescent="0.25">
      <c r="B935"/>
      <c r="C935"/>
      <c r="D935"/>
      <c r="E935"/>
      <c r="F935"/>
      <c r="G935"/>
      <c r="H935"/>
      <c r="I935"/>
      <c r="J935"/>
      <c r="K935"/>
    </row>
    <row r="936" spans="2:11" x14ac:dyDescent="0.25">
      <c r="B936"/>
      <c r="C936"/>
      <c r="D936"/>
      <c r="E936"/>
      <c r="F936"/>
      <c r="G936"/>
      <c r="H936"/>
      <c r="I936"/>
      <c r="J936"/>
      <c r="K936"/>
    </row>
    <row r="937" spans="2:11" x14ac:dyDescent="0.25">
      <c r="B937"/>
      <c r="C937"/>
      <c r="D937"/>
      <c r="E937"/>
      <c r="F937"/>
      <c r="G937"/>
      <c r="H937"/>
      <c r="I937"/>
      <c r="J937"/>
      <c r="K937"/>
    </row>
    <row r="938" spans="2:11" x14ac:dyDescent="0.25">
      <c r="B938"/>
      <c r="C938"/>
      <c r="D938"/>
      <c r="E938"/>
      <c r="F938"/>
      <c r="G938"/>
      <c r="H938"/>
      <c r="I938"/>
      <c r="J938"/>
      <c r="K938"/>
    </row>
    <row r="939" spans="2:11" x14ac:dyDescent="0.25">
      <c r="B939"/>
      <c r="C939"/>
      <c r="D939"/>
      <c r="E939"/>
      <c r="F939"/>
      <c r="G939"/>
      <c r="H939"/>
      <c r="I939"/>
      <c r="J939"/>
      <c r="K939"/>
    </row>
    <row r="940" spans="2:11" x14ac:dyDescent="0.25">
      <c r="B940"/>
      <c r="C940"/>
      <c r="D940"/>
      <c r="E940"/>
      <c r="F940"/>
      <c r="G940"/>
      <c r="H940"/>
      <c r="I940"/>
      <c r="J940"/>
      <c r="K940"/>
    </row>
    <row r="941" spans="2:11" x14ac:dyDescent="0.25">
      <c r="B941"/>
      <c r="C941"/>
      <c r="D941"/>
      <c r="E941"/>
      <c r="F941"/>
      <c r="G941"/>
      <c r="H941"/>
      <c r="I941"/>
      <c r="J941"/>
      <c r="K941"/>
    </row>
    <row r="942" spans="2:11" x14ac:dyDescent="0.25">
      <c r="B942"/>
      <c r="C942"/>
      <c r="D942"/>
      <c r="E942"/>
      <c r="F942"/>
      <c r="G942"/>
      <c r="H942"/>
      <c r="I942"/>
      <c r="J942"/>
      <c r="K942"/>
    </row>
    <row r="943" spans="2:11" x14ac:dyDescent="0.25">
      <c r="B943"/>
      <c r="C943"/>
      <c r="D943"/>
      <c r="E943"/>
      <c r="F943"/>
      <c r="G943"/>
      <c r="H943"/>
      <c r="I943"/>
      <c r="J943"/>
      <c r="K943"/>
    </row>
    <row r="944" spans="2:11" x14ac:dyDescent="0.25">
      <c r="B944"/>
      <c r="C944"/>
      <c r="D944"/>
      <c r="E944"/>
      <c r="F944"/>
      <c r="G944"/>
      <c r="H944"/>
      <c r="I944"/>
      <c r="J944"/>
      <c r="K944"/>
    </row>
    <row r="945" spans="2:11" x14ac:dyDescent="0.25">
      <c r="B945"/>
      <c r="C945"/>
      <c r="D945"/>
      <c r="E945"/>
      <c r="F945"/>
      <c r="G945"/>
      <c r="H945"/>
      <c r="I945"/>
      <c r="J945"/>
      <c r="K945"/>
    </row>
    <row r="946" spans="2:11" x14ac:dyDescent="0.25">
      <c r="B946"/>
      <c r="C946"/>
      <c r="D946"/>
      <c r="E946"/>
      <c r="F946"/>
      <c r="G946"/>
      <c r="H946"/>
      <c r="I946"/>
      <c r="J946"/>
      <c r="K946"/>
    </row>
    <row r="947" spans="2:11" x14ac:dyDescent="0.25">
      <c r="B947"/>
      <c r="C947"/>
      <c r="D947"/>
      <c r="E947"/>
      <c r="F947"/>
      <c r="G947"/>
      <c r="H947"/>
      <c r="I947"/>
      <c r="J947"/>
      <c r="K947"/>
    </row>
    <row r="948" spans="2:11" x14ac:dyDescent="0.25">
      <c r="B948"/>
      <c r="C948"/>
      <c r="D948"/>
      <c r="E948"/>
      <c r="F948"/>
      <c r="G948"/>
      <c r="H948"/>
      <c r="I948"/>
      <c r="J948"/>
      <c r="K948"/>
    </row>
    <row r="949" spans="2:11" x14ac:dyDescent="0.25">
      <c r="B949"/>
      <c r="C949"/>
      <c r="D949"/>
      <c r="E949"/>
      <c r="F949"/>
      <c r="G949"/>
      <c r="H949"/>
      <c r="I949"/>
      <c r="J949"/>
      <c r="K949"/>
    </row>
    <row r="950" spans="2:11" x14ac:dyDescent="0.25">
      <c r="B950"/>
      <c r="C950"/>
      <c r="D950"/>
      <c r="E950"/>
      <c r="F950"/>
      <c r="G950"/>
      <c r="H950"/>
      <c r="I950"/>
      <c r="J950"/>
      <c r="K950"/>
    </row>
    <row r="951" spans="2:11" x14ac:dyDescent="0.25">
      <c r="B951"/>
      <c r="C951"/>
      <c r="D951"/>
      <c r="E951"/>
      <c r="F951"/>
      <c r="G951"/>
      <c r="H951"/>
      <c r="I951"/>
      <c r="J951"/>
      <c r="K951"/>
    </row>
    <row r="952" spans="2:11" x14ac:dyDescent="0.25">
      <c r="B952"/>
      <c r="C952"/>
      <c r="D952"/>
      <c r="E952"/>
      <c r="F952"/>
      <c r="G952"/>
      <c r="H952"/>
      <c r="I952"/>
      <c r="J952"/>
      <c r="K952"/>
    </row>
    <row r="953" spans="2:11" x14ac:dyDescent="0.25">
      <c r="B953"/>
      <c r="C953"/>
      <c r="D953"/>
      <c r="E953"/>
      <c r="F953"/>
      <c r="G953"/>
      <c r="H953"/>
      <c r="I953"/>
      <c r="J953"/>
      <c r="K953"/>
    </row>
    <row r="954" spans="2:11" x14ac:dyDescent="0.25">
      <c r="B954"/>
      <c r="C954"/>
      <c r="D954"/>
      <c r="E954"/>
      <c r="F954"/>
      <c r="G954"/>
      <c r="H954"/>
      <c r="I954"/>
      <c r="J954"/>
      <c r="K954"/>
    </row>
    <row r="955" spans="2:11" x14ac:dyDescent="0.25">
      <c r="B955"/>
      <c r="C955"/>
      <c r="D955"/>
      <c r="E955"/>
      <c r="F955"/>
      <c r="G955"/>
      <c r="H955"/>
      <c r="I955"/>
      <c r="J955"/>
      <c r="K955"/>
    </row>
    <row r="956" spans="2:11" x14ac:dyDescent="0.25">
      <c r="B956"/>
      <c r="C956"/>
      <c r="D956"/>
      <c r="E956"/>
      <c r="F956"/>
      <c r="G956"/>
      <c r="H956"/>
      <c r="I956"/>
      <c r="J956"/>
      <c r="K956"/>
    </row>
    <row r="957" spans="2:11" x14ac:dyDescent="0.25">
      <c r="B957"/>
      <c r="C957"/>
      <c r="D957"/>
      <c r="E957"/>
      <c r="F957"/>
      <c r="G957"/>
      <c r="H957"/>
      <c r="I957"/>
      <c r="J957"/>
      <c r="K957"/>
    </row>
    <row r="958" spans="2:11" x14ac:dyDescent="0.25">
      <c r="B958"/>
      <c r="C958"/>
      <c r="D958"/>
      <c r="E958"/>
      <c r="F958"/>
      <c r="G958"/>
      <c r="H958"/>
      <c r="I958"/>
      <c r="J958"/>
      <c r="K958"/>
    </row>
    <row r="959" spans="2:11" x14ac:dyDescent="0.25">
      <c r="B959"/>
      <c r="C959"/>
      <c r="D959"/>
      <c r="E959"/>
      <c r="F959"/>
      <c r="G959"/>
      <c r="H959"/>
      <c r="I959"/>
      <c r="J959"/>
      <c r="K959"/>
    </row>
    <row r="960" spans="2:11" x14ac:dyDescent="0.25">
      <c r="B960"/>
      <c r="C960"/>
      <c r="D960"/>
      <c r="E960"/>
      <c r="F960"/>
      <c r="G960"/>
      <c r="H960"/>
      <c r="I960"/>
      <c r="J960"/>
      <c r="K960"/>
    </row>
    <row r="961" spans="2:11" x14ac:dyDescent="0.25">
      <c r="B961"/>
      <c r="C961"/>
      <c r="D961"/>
      <c r="E961"/>
      <c r="F961"/>
      <c r="G961"/>
      <c r="H961"/>
      <c r="I961"/>
      <c r="J961"/>
      <c r="K961"/>
    </row>
    <row r="962" spans="2:11" x14ac:dyDescent="0.25">
      <c r="B962"/>
      <c r="C962"/>
      <c r="D962"/>
      <c r="E962"/>
      <c r="F962"/>
      <c r="G962"/>
      <c r="H962"/>
      <c r="I962"/>
      <c r="J962"/>
      <c r="K962"/>
    </row>
    <row r="963" spans="2:11" x14ac:dyDescent="0.25">
      <c r="B963"/>
      <c r="C963"/>
      <c r="D963"/>
      <c r="E963"/>
      <c r="F963"/>
      <c r="G963"/>
      <c r="H963"/>
      <c r="I963"/>
      <c r="J963"/>
      <c r="K963"/>
    </row>
    <row r="964" spans="2:11" x14ac:dyDescent="0.25">
      <c r="B964"/>
      <c r="C964"/>
      <c r="D964"/>
      <c r="E964"/>
      <c r="F964"/>
      <c r="G964"/>
      <c r="H964"/>
      <c r="I964"/>
      <c r="J964"/>
      <c r="K964"/>
    </row>
    <row r="965" spans="2:11" x14ac:dyDescent="0.25">
      <c r="B965"/>
      <c r="C965"/>
      <c r="D965"/>
      <c r="E965"/>
      <c r="F965"/>
      <c r="G965"/>
      <c r="H965"/>
      <c r="I965"/>
      <c r="J965"/>
      <c r="K965"/>
    </row>
    <row r="966" spans="2:11" x14ac:dyDescent="0.25">
      <c r="B966"/>
      <c r="C966"/>
      <c r="D966"/>
      <c r="E966"/>
      <c r="F966"/>
      <c r="G966"/>
      <c r="H966"/>
      <c r="I966"/>
      <c r="J966"/>
      <c r="K966"/>
    </row>
    <row r="967" spans="2:11" x14ac:dyDescent="0.25">
      <c r="B967"/>
      <c r="C967"/>
      <c r="D967"/>
      <c r="E967"/>
      <c r="F967"/>
      <c r="G967"/>
      <c r="H967"/>
      <c r="I967"/>
      <c r="J967"/>
      <c r="K967"/>
    </row>
    <row r="968" spans="2:11" x14ac:dyDescent="0.25">
      <c r="B968"/>
      <c r="C968"/>
      <c r="D968"/>
      <c r="E968"/>
      <c r="F968"/>
      <c r="G968"/>
      <c r="H968"/>
      <c r="I968"/>
      <c r="J968"/>
      <c r="K968"/>
    </row>
    <row r="969" spans="2:11" x14ac:dyDescent="0.25">
      <c r="B969"/>
      <c r="C969"/>
      <c r="D969"/>
      <c r="E969"/>
      <c r="F969"/>
      <c r="G969"/>
      <c r="H969"/>
      <c r="I969"/>
      <c r="J969"/>
      <c r="K969"/>
    </row>
    <row r="970" spans="2:11" x14ac:dyDescent="0.25">
      <c r="B970"/>
      <c r="C970"/>
      <c r="D970"/>
      <c r="E970"/>
      <c r="F970"/>
      <c r="G970"/>
      <c r="H970"/>
      <c r="I970"/>
      <c r="J970"/>
      <c r="K970"/>
    </row>
    <row r="971" spans="2:11" x14ac:dyDescent="0.25">
      <c r="B971"/>
      <c r="C971"/>
      <c r="D971"/>
      <c r="E971"/>
      <c r="F971"/>
      <c r="G971"/>
      <c r="H971"/>
      <c r="I971"/>
      <c r="J971"/>
      <c r="K971"/>
    </row>
    <row r="972" spans="2:11" x14ac:dyDescent="0.25">
      <c r="B972"/>
      <c r="C972"/>
      <c r="D972"/>
      <c r="E972"/>
      <c r="F972"/>
      <c r="G972"/>
      <c r="H972"/>
      <c r="I972"/>
      <c r="J972"/>
      <c r="K972"/>
    </row>
    <row r="973" spans="2:11" x14ac:dyDescent="0.25">
      <c r="B973"/>
      <c r="C973"/>
      <c r="D973"/>
      <c r="E973"/>
      <c r="F973"/>
      <c r="G973"/>
      <c r="H973"/>
      <c r="I973"/>
      <c r="J973"/>
      <c r="K973"/>
    </row>
    <row r="974" spans="2:11" x14ac:dyDescent="0.25">
      <c r="B974"/>
      <c r="C974"/>
      <c r="D974"/>
      <c r="E974"/>
      <c r="F974"/>
      <c r="G974"/>
      <c r="H974"/>
      <c r="I974"/>
      <c r="J974"/>
      <c r="K974"/>
    </row>
    <row r="975" spans="2:11" x14ac:dyDescent="0.25">
      <c r="B975"/>
      <c r="C975"/>
      <c r="D975"/>
      <c r="E975"/>
      <c r="F975"/>
      <c r="G975"/>
      <c r="H975"/>
      <c r="I975"/>
      <c r="J975"/>
      <c r="K975"/>
    </row>
    <row r="976" spans="2:11" x14ac:dyDescent="0.25">
      <c r="B976"/>
      <c r="C976"/>
      <c r="D976"/>
      <c r="E976"/>
      <c r="F976"/>
      <c r="G976"/>
      <c r="H976"/>
      <c r="I976"/>
      <c r="J976"/>
      <c r="K976"/>
    </row>
    <row r="977" spans="2:11" x14ac:dyDescent="0.25">
      <c r="B977"/>
      <c r="C977"/>
      <c r="D977"/>
      <c r="E977"/>
      <c r="F977"/>
      <c r="G977"/>
      <c r="H977"/>
      <c r="I977"/>
      <c r="J977"/>
      <c r="K977"/>
    </row>
    <row r="978" spans="2:11" x14ac:dyDescent="0.25">
      <c r="B978"/>
      <c r="C978"/>
      <c r="D978"/>
      <c r="E978"/>
      <c r="F978"/>
      <c r="G978"/>
      <c r="H978"/>
      <c r="I978"/>
      <c r="J978"/>
      <c r="K978"/>
    </row>
    <row r="979" spans="2:11" x14ac:dyDescent="0.25">
      <c r="B979"/>
      <c r="C979"/>
      <c r="D979"/>
      <c r="E979"/>
      <c r="F979"/>
      <c r="G979"/>
      <c r="H979"/>
      <c r="I979"/>
      <c r="J979"/>
      <c r="K979"/>
    </row>
    <row r="980" spans="2:11" x14ac:dyDescent="0.25">
      <c r="B980"/>
      <c r="C980"/>
      <c r="D980"/>
      <c r="E980"/>
      <c r="F980"/>
      <c r="G980"/>
      <c r="H980"/>
      <c r="I980"/>
      <c r="J980"/>
      <c r="K980"/>
    </row>
    <row r="981" spans="2:11" x14ac:dyDescent="0.25">
      <c r="B981"/>
      <c r="C981"/>
      <c r="D981"/>
      <c r="E981"/>
      <c r="F981"/>
      <c r="G981"/>
      <c r="H981"/>
      <c r="I981"/>
      <c r="J981"/>
      <c r="K981"/>
    </row>
    <row r="982" spans="2:11" x14ac:dyDescent="0.25">
      <c r="B982"/>
      <c r="C982"/>
      <c r="D982"/>
      <c r="E982"/>
      <c r="F982"/>
      <c r="G982"/>
      <c r="H982"/>
      <c r="I982"/>
      <c r="J982"/>
      <c r="K982"/>
    </row>
    <row r="983" spans="2:11" x14ac:dyDescent="0.25">
      <c r="B983"/>
      <c r="C983"/>
      <c r="D983"/>
      <c r="E983"/>
      <c r="F983"/>
      <c r="G983"/>
      <c r="H983"/>
      <c r="I983"/>
      <c r="J983"/>
      <c r="K983"/>
    </row>
    <row r="984" spans="2:11" x14ac:dyDescent="0.25">
      <c r="B984"/>
      <c r="C984"/>
      <c r="D984"/>
      <c r="E984"/>
      <c r="F984"/>
      <c r="G984"/>
      <c r="H984"/>
      <c r="I984"/>
      <c r="J984"/>
      <c r="K984"/>
    </row>
    <row r="985" spans="2:11" x14ac:dyDescent="0.25">
      <c r="B985"/>
      <c r="C985"/>
      <c r="D985"/>
      <c r="E985"/>
      <c r="F985"/>
      <c r="G985"/>
      <c r="H985"/>
      <c r="I985"/>
      <c r="J985"/>
      <c r="K985"/>
    </row>
    <row r="986" spans="2:11" x14ac:dyDescent="0.25">
      <c r="B986"/>
      <c r="C986"/>
      <c r="D986"/>
      <c r="E986"/>
      <c r="F986"/>
      <c r="G986"/>
      <c r="H986"/>
      <c r="I986"/>
      <c r="J986"/>
      <c r="K986"/>
    </row>
    <row r="987" spans="2:11" x14ac:dyDescent="0.25">
      <c r="B987"/>
      <c r="C987"/>
      <c r="D987"/>
      <c r="E987"/>
      <c r="F987"/>
      <c r="G987"/>
      <c r="H987"/>
      <c r="I987"/>
      <c r="J987"/>
      <c r="K987"/>
    </row>
    <row r="988" spans="2:11" x14ac:dyDescent="0.25">
      <c r="B988"/>
      <c r="C988"/>
      <c r="D988"/>
      <c r="E988"/>
      <c r="F988"/>
      <c r="G988"/>
      <c r="H988"/>
      <c r="I988"/>
      <c r="J988"/>
      <c r="K988"/>
    </row>
    <row r="989" spans="2:11" x14ac:dyDescent="0.25">
      <c r="B989"/>
      <c r="C989"/>
      <c r="D989"/>
      <c r="E989"/>
      <c r="F989"/>
      <c r="G989"/>
      <c r="H989"/>
      <c r="I989"/>
      <c r="J989"/>
      <c r="K989"/>
    </row>
    <row r="990" spans="2:11" x14ac:dyDescent="0.25">
      <c r="B990"/>
      <c r="C990"/>
      <c r="D990"/>
      <c r="E990"/>
      <c r="F990"/>
      <c r="G990"/>
      <c r="H990"/>
      <c r="I990"/>
      <c r="J990"/>
      <c r="K990"/>
    </row>
    <row r="991" spans="2:11" x14ac:dyDescent="0.25">
      <c r="B991"/>
      <c r="C991"/>
      <c r="D991"/>
      <c r="E991"/>
      <c r="F991"/>
      <c r="G991"/>
      <c r="H991"/>
      <c r="I991"/>
      <c r="J991"/>
      <c r="K991"/>
    </row>
    <row r="992" spans="2:11" x14ac:dyDescent="0.25">
      <c r="B992"/>
      <c r="C992"/>
      <c r="D992"/>
      <c r="E992"/>
      <c r="F992"/>
      <c r="G992"/>
      <c r="H992"/>
      <c r="I992"/>
      <c r="J992"/>
      <c r="K992"/>
    </row>
    <row r="993" spans="2:11" x14ac:dyDescent="0.25">
      <c r="B993"/>
      <c r="C993"/>
      <c r="D993"/>
      <c r="E993"/>
      <c r="F993"/>
      <c r="G993"/>
      <c r="H993"/>
      <c r="I993"/>
      <c r="J993"/>
      <c r="K993"/>
    </row>
    <row r="994" spans="2:11" x14ac:dyDescent="0.25">
      <c r="B994"/>
      <c r="C994"/>
      <c r="D994"/>
      <c r="E994"/>
      <c r="F994"/>
      <c r="G994"/>
      <c r="H994"/>
      <c r="I994"/>
      <c r="J994"/>
      <c r="K994"/>
    </row>
    <row r="995" spans="2:11" x14ac:dyDescent="0.25">
      <c r="B995"/>
      <c r="C995"/>
      <c r="D995"/>
      <c r="E995"/>
      <c r="F995"/>
      <c r="G995"/>
      <c r="H995"/>
      <c r="I995"/>
      <c r="J995"/>
      <c r="K995"/>
    </row>
    <row r="996" spans="2:11" x14ac:dyDescent="0.25">
      <c r="B996"/>
      <c r="C996"/>
      <c r="D996"/>
      <c r="E996"/>
      <c r="F996"/>
      <c r="G996"/>
      <c r="H996"/>
      <c r="I996"/>
      <c r="J996"/>
      <c r="K996"/>
    </row>
    <row r="997" spans="2:11" x14ac:dyDescent="0.25">
      <c r="B997"/>
      <c r="C997"/>
      <c r="D997"/>
      <c r="E997"/>
      <c r="F997"/>
      <c r="G997"/>
      <c r="H997"/>
      <c r="I997"/>
      <c r="J997"/>
      <c r="K997"/>
    </row>
    <row r="998" spans="2:11" x14ac:dyDescent="0.25">
      <c r="B998"/>
      <c r="C998"/>
      <c r="D998"/>
      <c r="E998"/>
      <c r="F998"/>
      <c r="G998"/>
      <c r="H998"/>
      <c r="I998"/>
      <c r="J998"/>
      <c r="K998"/>
    </row>
    <row r="999" spans="2:11" x14ac:dyDescent="0.25">
      <c r="B999"/>
      <c r="C999"/>
      <c r="D999"/>
      <c r="E999"/>
      <c r="F999"/>
      <c r="G999"/>
      <c r="H999"/>
      <c r="I999"/>
      <c r="J999"/>
      <c r="K999"/>
    </row>
    <row r="1000" spans="2:11" x14ac:dyDescent="0.25">
      <c r="B1000"/>
      <c r="C1000"/>
      <c r="D1000"/>
      <c r="E1000"/>
      <c r="F1000"/>
      <c r="G1000"/>
      <c r="H1000"/>
      <c r="I1000"/>
      <c r="J1000"/>
      <c r="K1000"/>
    </row>
    <row r="1001" spans="2:11" x14ac:dyDescent="0.25">
      <c r="B1001"/>
      <c r="C1001"/>
      <c r="D1001"/>
      <c r="E1001"/>
      <c r="F1001"/>
      <c r="G1001"/>
      <c r="H1001"/>
      <c r="I1001"/>
      <c r="J1001"/>
      <c r="K1001"/>
    </row>
    <row r="1002" spans="2:11" x14ac:dyDescent="0.25">
      <c r="B1002"/>
      <c r="C1002"/>
      <c r="D1002"/>
      <c r="E1002"/>
      <c r="F1002"/>
      <c r="G1002"/>
      <c r="H1002"/>
      <c r="I1002"/>
      <c r="J1002"/>
      <c r="K1002"/>
    </row>
    <row r="1003" spans="2:11" x14ac:dyDescent="0.25">
      <c r="B1003"/>
      <c r="C1003"/>
      <c r="D1003"/>
      <c r="E1003"/>
      <c r="F1003"/>
      <c r="G1003"/>
      <c r="H1003"/>
      <c r="I1003"/>
      <c r="J1003"/>
      <c r="K1003"/>
    </row>
    <row r="1004" spans="2:11" x14ac:dyDescent="0.25">
      <c r="B1004"/>
      <c r="C1004"/>
      <c r="D1004"/>
      <c r="E1004"/>
      <c r="F1004"/>
      <c r="G1004"/>
      <c r="H1004"/>
      <c r="I1004"/>
      <c r="J1004"/>
      <c r="K1004"/>
    </row>
    <row r="1005" spans="2:11" x14ac:dyDescent="0.25">
      <c r="B1005"/>
      <c r="C1005"/>
      <c r="D1005"/>
      <c r="E1005"/>
      <c r="F1005"/>
      <c r="G1005"/>
      <c r="H1005"/>
      <c r="I1005"/>
      <c r="J1005"/>
      <c r="K1005"/>
    </row>
    <row r="1006" spans="2:11" x14ac:dyDescent="0.25">
      <c r="B1006"/>
      <c r="C1006"/>
      <c r="D1006"/>
      <c r="E1006"/>
      <c r="F1006"/>
      <c r="G1006"/>
      <c r="H1006"/>
      <c r="I1006"/>
      <c r="J1006"/>
      <c r="K1006"/>
    </row>
    <row r="1007" spans="2:11" x14ac:dyDescent="0.25">
      <c r="B1007"/>
      <c r="C1007"/>
      <c r="D1007"/>
      <c r="E1007"/>
      <c r="F1007"/>
      <c r="G1007"/>
      <c r="H1007"/>
      <c r="I1007"/>
      <c r="J1007"/>
      <c r="K1007"/>
    </row>
    <row r="1008" spans="2:11" x14ac:dyDescent="0.25">
      <c r="B1008"/>
      <c r="C1008"/>
      <c r="D1008"/>
      <c r="E1008"/>
      <c r="F1008"/>
      <c r="G1008"/>
      <c r="H1008"/>
      <c r="I1008"/>
      <c r="J1008"/>
      <c r="K1008"/>
    </row>
    <row r="1009" spans="2:11" x14ac:dyDescent="0.25">
      <c r="B1009"/>
      <c r="C1009"/>
      <c r="D1009"/>
      <c r="E1009"/>
      <c r="F1009"/>
      <c r="G1009"/>
      <c r="H1009"/>
      <c r="I1009"/>
      <c r="J1009"/>
      <c r="K1009"/>
    </row>
    <row r="1010" spans="2:11" x14ac:dyDescent="0.25">
      <c r="B1010"/>
      <c r="C1010"/>
      <c r="D1010"/>
      <c r="E1010"/>
      <c r="F1010"/>
      <c r="G1010"/>
      <c r="H1010"/>
      <c r="I1010"/>
      <c r="J1010"/>
      <c r="K1010"/>
    </row>
    <row r="1011" spans="2:11" x14ac:dyDescent="0.25">
      <c r="B1011"/>
      <c r="C1011"/>
      <c r="D1011"/>
      <c r="E1011"/>
      <c r="F1011"/>
      <c r="G1011"/>
      <c r="H1011"/>
      <c r="I1011"/>
      <c r="J1011"/>
      <c r="K1011"/>
    </row>
    <row r="1012" spans="2:11" x14ac:dyDescent="0.25">
      <c r="B1012"/>
      <c r="C1012"/>
      <c r="D1012"/>
      <c r="E1012"/>
      <c r="F1012"/>
      <c r="G1012"/>
      <c r="H1012"/>
      <c r="I1012"/>
      <c r="J1012"/>
      <c r="K1012"/>
    </row>
    <row r="1013" spans="2:11" x14ac:dyDescent="0.25">
      <c r="B1013"/>
      <c r="C1013"/>
      <c r="D1013"/>
      <c r="E1013"/>
      <c r="F1013"/>
      <c r="G1013"/>
      <c r="H1013"/>
      <c r="I1013"/>
      <c r="J1013"/>
      <c r="K1013"/>
    </row>
    <row r="1014" spans="2:11" x14ac:dyDescent="0.25">
      <c r="B1014"/>
      <c r="C1014"/>
      <c r="D1014"/>
      <c r="E1014"/>
      <c r="F1014"/>
      <c r="G1014"/>
      <c r="H1014"/>
      <c r="I1014"/>
      <c r="J1014"/>
      <c r="K1014"/>
    </row>
    <row r="1015" spans="2:11" x14ac:dyDescent="0.25">
      <c r="B1015"/>
      <c r="C1015"/>
      <c r="D1015"/>
      <c r="E1015"/>
      <c r="F1015"/>
      <c r="G1015"/>
      <c r="H1015"/>
      <c r="I1015"/>
      <c r="J1015"/>
      <c r="K1015"/>
    </row>
    <row r="1016" spans="2:11" x14ac:dyDescent="0.25">
      <c r="B1016"/>
      <c r="C1016"/>
      <c r="D1016"/>
      <c r="E1016"/>
      <c r="F1016"/>
      <c r="G1016"/>
      <c r="H1016"/>
      <c r="I1016"/>
      <c r="J1016"/>
      <c r="K1016"/>
    </row>
    <row r="1017" spans="2:11" x14ac:dyDescent="0.25">
      <c r="B1017"/>
      <c r="C1017"/>
      <c r="D1017"/>
      <c r="E1017"/>
      <c r="F1017"/>
      <c r="G1017"/>
      <c r="H1017"/>
      <c r="I1017"/>
      <c r="J1017"/>
      <c r="K1017"/>
    </row>
    <row r="1018" spans="2:11" x14ac:dyDescent="0.25">
      <c r="B1018"/>
      <c r="C1018"/>
      <c r="D1018"/>
      <c r="E1018"/>
      <c r="F1018"/>
      <c r="G1018"/>
      <c r="H1018"/>
      <c r="I1018"/>
      <c r="J1018"/>
      <c r="K1018"/>
    </row>
    <row r="1019" spans="2:11" x14ac:dyDescent="0.25">
      <c r="B1019"/>
      <c r="C1019"/>
      <c r="D1019"/>
      <c r="E1019"/>
      <c r="F1019"/>
      <c r="G1019"/>
      <c r="H1019"/>
      <c r="I1019"/>
      <c r="J1019"/>
      <c r="K1019"/>
    </row>
    <row r="1020" spans="2:11" x14ac:dyDescent="0.25">
      <c r="B1020"/>
      <c r="C1020"/>
      <c r="D1020"/>
      <c r="E1020"/>
      <c r="F1020"/>
      <c r="G1020"/>
      <c r="H1020"/>
      <c r="I1020"/>
      <c r="J1020"/>
      <c r="K1020"/>
    </row>
    <row r="1021" spans="2:11" x14ac:dyDescent="0.25">
      <c r="B1021"/>
      <c r="C1021"/>
      <c r="D1021"/>
      <c r="E1021"/>
      <c r="F1021"/>
      <c r="G1021"/>
      <c r="H1021"/>
      <c r="I1021"/>
      <c r="J1021"/>
      <c r="K1021"/>
    </row>
    <row r="1022" spans="2:11" x14ac:dyDescent="0.25">
      <c r="B1022"/>
      <c r="C1022"/>
      <c r="D1022"/>
      <c r="E1022"/>
      <c r="F1022"/>
      <c r="G1022"/>
      <c r="H1022"/>
      <c r="I1022"/>
      <c r="J1022"/>
      <c r="K1022"/>
    </row>
    <row r="1023" spans="2:11" x14ac:dyDescent="0.25">
      <c r="B1023"/>
      <c r="C1023"/>
      <c r="D1023"/>
      <c r="E1023"/>
      <c r="F1023"/>
      <c r="G1023"/>
      <c r="H1023"/>
      <c r="I1023"/>
      <c r="J1023"/>
      <c r="K1023"/>
    </row>
    <row r="1024" spans="2:11" x14ac:dyDescent="0.25">
      <c r="B1024"/>
      <c r="C1024"/>
      <c r="D1024"/>
      <c r="E1024"/>
      <c r="F1024"/>
      <c r="G1024"/>
      <c r="H1024"/>
      <c r="I1024"/>
      <c r="J1024"/>
      <c r="K1024"/>
    </row>
    <row r="1025" spans="2:11" x14ac:dyDescent="0.25">
      <c r="B1025"/>
      <c r="C1025"/>
      <c r="D1025"/>
      <c r="E1025"/>
      <c r="F1025"/>
      <c r="G1025"/>
      <c r="H1025"/>
      <c r="I1025"/>
      <c r="J1025"/>
      <c r="K1025"/>
    </row>
    <row r="1026" spans="2:11" x14ac:dyDescent="0.25">
      <c r="B1026"/>
      <c r="C1026"/>
      <c r="D1026"/>
      <c r="E1026"/>
      <c r="F1026"/>
      <c r="G1026"/>
      <c r="H1026"/>
      <c r="I1026"/>
      <c r="J1026"/>
      <c r="K1026"/>
    </row>
    <row r="1027" spans="2:11" x14ac:dyDescent="0.25">
      <c r="B1027"/>
      <c r="C1027"/>
      <c r="D1027"/>
      <c r="E1027"/>
      <c r="F1027"/>
      <c r="G1027"/>
      <c r="H1027"/>
      <c r="I1027"/>
      <c r="J1027"/>
      <c r="K1027"/>
    </row>
    <row r="1028" spans="2:11" x14ac:dyDescent="0.25">
      <c r="B1028"/>
      <c r="C1028"/>
      <c r="D1028"/>
      <c r="E1028"/>
      <c r="F1028"/>
      <c r="G1028"/>
      <c r="H1028"/>
      <c r="I1028"/>
      <c r="J1028"/>
      <c r="K1028"/>
    </row>
    <row r="1029" spans="2:11" x14ac:dyDescent="0.25">
      <c r="B1029"/>
      <c r="C1029"/>
      <c r="D1029"/>
      <c r="E1029"/>
      <c r="F1029"/>
      <c r="G1029"/>
      <c r="H1029"/>
      <c r="I1029"/>
      <c r="J1029"/>
      <c r="K1029"/>
    </row>
    <row r="1030" spans="2:11" x14ac:dyDescent="0.25">
      <c r="B1030"/>
      <c r="C1030"/>
      <c r="D1030"/>
      <c r="E1030"/>
      <c r="F1030"/>
      <c r="G1030"/>
      <c r="H1030"/>
      <c r="I1030"/>
      <c r="J1030"/>
      <c r="K1030"/>
    </row>
    <row r="1031" spans="2:11" x14ac:dyDescent="0.25">
      <c r="B1031"/>
      <c r="C1031"/>
      <c r="D1031"/>
      <c r="E1031"/>
      <c r="F1031"/>
      <c r="G1031"/>
      <c r="H1031"/>
      <c r="I1031"/>
      <c r="J1031"/>
      <c r="K1031"/>
    </row>
    <row r="1032" spans="2:11" x14ac:dyDescent="0.25">
      <c r="B1032"/>
      <c r="C1032"/>
      <c r="D1032"/>
      <c r="E1032"/>
      <c r="F1032"/>
      <c r="G1032"/>
      <c r="H1032"/>
      <c r="I1032"/>
      <c r="J1032"/>
      <c r="K1032"/>
    </row>
    <row r="1033" spans="2:11" x14ac:dyDescent="0.25">
      <c r="B1033"/>
      <c r="C1033"/>
      <c r="D1033"/>
      <c r="E1033"/>
      <c r="F1033"/>
      <c r="G1033"/>
      <c r="H1033"/>
      <c r="I1033"/>
      <c r="J1033"/>
      <c r="K1033"/>
    </row>
    <row r="1034" spans="2:11" x14ac:dyDescent="0.25">
      <c r="B1034"/>
      <c r="C1034"/>
      <c r="D1034"/>
      <c r="E1034"/>
      <c r="F1034"/>
      <c r="G1034"/>
      <c r="H1034"/>
      <c r="I1034"/>
      <c r="J1034"/>
      <c r="K1034"/>
    </row>
    <row r="1035" spans="2:11" x14ac:dyDescent="0.25">
      <c r="B1035"/>
      <c r="C1035"/>
      <c r="D1035"/>
      <c r="E1035"/>
      <c r="F1035"/>
      <c r="G1035"/>
      <c r="H1035"/>
      <c r="I1035"/>
      <c r="J1035"/>
      <c r="K1035"/>
    </row>
    <row r="1036" spans="2:11" x14ac:dyDescent="0.25">
      <c r="B1036"/>
      <c r="C1036"/>
      <c r="D1036"/>
      <c r="E1036"/>
      <c r="F1036"/>
      <c r="G1036"/>
      <c r="H1036"/>
      <c r="I1036"/>
      <c r="J1036"/>
      <c r="K1036"/>
    </row>
    <row r="1037" spans="2:11" x14ac:dyDescent="0.25">
      <c r="B1037"/>
      <c r="C1037"/>
      <c r="D1037"/>
      <c r="E1037"/>
      <c r="F1037"/>
      <c r="G1037"/>
      <c r="H1037"/>
      <c r="I1037"/>
      <c r="J1037"/>
      <c r="K1037"/>
    </row>
    <row r="1038" spans="2:11" x14ac:dyDescent="0.25">
      <c r="B1038"/>
      <c r="C1038"/>
      <c r="D1038"/>
      <c r="E1038"/>
      <c r="F1038"/>
      <c r="G1038"/>
      <c r="H1038"/>
      <c r="I1038"/>
      <c r="J1038"/>
      <c r="K1038"/>
    </row>
    <row r="1039" spans="2:11" x14ac:dyDescent="0.25">
      <c r="B1039"/>
      <c r="C1039"/>
      <c r="D1039"/>
      <c r="E1039"/>
      <c r="F1039"/>
      <c r="G1039"/>
      <c r="H1039"/>
      <c r="I1039"/>
      <c r="J1039"/>
      <c r="K1039"/>
    </row>
    <row r="1040" spans="2:11" x14ac:dyDescent="0.25">
      <c r="B1040"/>
      <c r="C1040"/>
      <c r="D1040"/>
      <c r="E1040"/>
      <c r="F1040"/>
      <c r="G1040"/>
      <c r="H1040"/>
      <c r="I1040"/>
      <c r="J1040"/>
      <c r="K1040"/>
    </row>
    <row r="1041" spans="2:11" x14ac:dyDescent="0.25">
      <c r="B1041"/>
      <c r="C1041"/>
      <c r="D1041"/>
      <c r="E1041"/>
      <c r="F1041"/>
      <c r="G1041"/>
      <c r="H1041"/>
      <c r="I1041"/>
      <c r="J1041"/>
      <c r="K1041"/>
    </row>
    <row r="1042" spans="2:11" x14ac:dyDescent="0.25">
      <c r="B1042"/>
      <c r="C1042"/>
      <c r="D1042"/>
      <c r="E1042"/>
      <c r="F1042"/>
      <c r="G1042"/>
      <c r="H1042"/>
      <c r="I1042"/>
      <c r="J1042"/>
      <c r="K1042"/>
    </row>
    <row r="1043" spans="2:11" x14ac:dyDescent="0.25">
      <c r="B1043"/>
      <c r="C1043"/>
      <c r="D1043"/>
      <c r="E1043"/>
      <c r="F1043"/>
      <c r="G1043"/>
      <c r="H1043"/>
      <c r="I1043"/>
      <c r="J1043"/>
      <c r="K1043"/>
    </row>
    <row r="1044" spans="2:11" x14ac:dyDescent="0.25">
      <c r="B1044"/>
      <c r="C1044"/>
      <c r="D1044"/>
      <c r="E1044"/>
      <c r="F1044"/>
      <c r="G1044"/>
      <c r="H1044"/>
      <c r="I1044"/>
      <c r="J1044"/>
      <c r="K1044"/>
    </row>
    <row r="1045" spans="2:11" x14ac:dyDescent="0.25">
      <c r="B1045"/>
      <c r="C1045"/>
      <c r="D1045"/>
      <c r="E1045"/>
      <c r="F1045"/>
      <c r="G1045"/>
      <c r="H1045"/>
      <c r="I1045"/>
      <c r="J1045"/>
      <c r="K1045"/>
    </row>
    <row r="1046" spans="2:11" x14ac:dyDescent="0.25">
      <c r="B1046"/>
      <c r="C1046"/>
      <c r="D1046"/>
      <c r="E1046"/>
      <c r="F1046"/>
      <c r="G1046"/>
      <c r="H1046"/>
      <c r="I1046"/>
      <c r="J1046"/>
      <c r="K1046"/>
    </row>
    <row r="1047" spans="2:11" x14ac:dyDescent="0.25">
      <c r="B1047"/>
      <c r="C1047"/>
      <c r="D1047"/>
      <c r="E1047"/>
      <c r="F1047"/>
      <c r="G1047"/>
      <c r="H1047"/>
      <c r="I1047"/>
      <c r="J1047"/>
      <c r="K1047"/>
    </row>
    <row r="1048" spans="2:11" x14ac:dyDescent="0.25">
      <c r="B1048"/>
      <c r="C1048"/>
      <c r="D1048"/>
      <c r="E1048"/>
      <c r="F1048"/>
      <c r="G1048"/>
      <c r="H1048"/>
      <c r="I1048"/>
      <c r="J1048"/>
      <c r="K1048"/>
    </row>
    <row r="1049" spans="2:11" x14ac:dyDescent="0.25">
      <c r="B1049"/>
      <c r="C1049"/>
      <c r="D1049"/>
      <c r="E1049"/>
      <c r="F1049"/>
      <c r="G1049"/>
      <c r="H1049"/>
      <c r="I1049"/>
      <c r="J1049"/>
      <c r="K1049"/>
    </row>
    <row r="1050" spans="2:11" x14ac:dyDescent="0.25">
      <c r="B1050"/>
      <c r="C1050"/>
      <c r="D1050"/>
      <c r="E1050"/>
      <c r="F1050"/>
      <c r="G1050"/>
      <c r="H1050"/>
      <c r="I1050"/>
      <c r="J1050"/>
      <c r="K1050"/>
    </row>
    <row r="1051" spans="2:11" x14ac:dyDescent="0.25">
      <c r="B1051"/>
      <c r="C1051"/>
      <c r="D1051"/>
      <c r="E1051"/>
      <c r="F1051"/>
      <c r="G1051"/>
      <c r="H1051"/>
      <c r="I1051"/>
      <c r="J1051"/>
      <c r="K1051"/>
    </row>
    <row r="1052" spans="2:11" x14ac:dyDescent="0.25">
      <c r="B1052"/>
      <c r="C1052"/>
      <c r="D1052"/>
      <c r="E1052"/>
      <c r="F1052"/>
      <c r="G1052"/>
      <c r="H1052"/>
      <c r="I1052"/>
      <c r="J1052"/>
      <c r="K1052"/>
    </row>
    <row r="1053" spans="2:11" x14ac:dyDescent="0.25">
      <c r="B1053"/>
      <c r="C1053"/>
      <c r="D1053"/>
      <c r="E1053"/>
      <c r="F1053"/>
      <c r="G1053"/>
      <c r="H1053"/>
      <c r="I1053"/>
      <c r="J1053"/>
      <c r="K1053"/>
    </row>
    <row r="1054" spans="2:11" x14ac:dyDescent="0.25">
      <c r="B1054"/>
      <c r="C1054"/>
      <c r="D1054"/>
      <c r="E1054"/>
      <c r="F1054"/>
      <c r="G1054"/>
      <c r="H1054"/>
      <c r="I1054"/>
      <c r="J1054"/>
      <c r="K1054"/>
    </row>
    <row r="1055" spans="2:11" x14ac:dyDescent="0.25">
      <c r="B1055"/>
      <c r="C1055"/>
      <c r="D1055"/>
      <c r="E1055"/>
      <c r="F1055"/>
      <c r="G1055"/>
      <c r="H1055"/>
      <c r="I1055"/>
      <c r="J1055"/>
      <c r="K1055"/>
    </row>
    <row r="1056" spans="2:11" x14ac:dyDescent="0.25">
      <c r="B1056"/>
      <c r="C1056"/>
      <c r="D1056"/>
      <c r="E1056"/>
      <c r="F1056"/>
      <c r="G1056"/>
      <c r="H1056"/>
      <c r="I1056"/>
      <c r="J1056"/>
      <c r="K1056"/>
    </row>
    <row r="1057" spans="2:11" x14ac:dyDescent="0.25">
      <c r="B1057"/>
      <c r="C1057"/>
      <c r="D1057"/>
      <c r="E1057"/>
      <c r="F1057"/>
      <c r="G1057"/>
      <c r="H1057"/>
      <c r="I1057"/>
      <c r="J1057"/>
      <c r="K1057"/>
    </row>
    <row r="1058" spans="2:11" x14ac:dyDescent="0.25">
      <c r="B1058"/>
      <c r="C1058"/>
      <c r="D1058"/>
      <c r="E1058"/>
      <c r="F1058"/>
      <c r="G1058"/>
      <c r="H1058"/>
      <c r="I1058"/>
      <c r="J1058"/>
      <c r="K1058"/>
    </row>
    <row r="1059" spans="2:11" x14ac:dyDescent="0.25">
      <c r="B1059"/>
      <c r="C1059"/>
      <c r="D1059"/>
      <c r="E1059"/>
      <c r="F1059"/>
      <c r="G1059"/>
      <c r="H1059"/>
      <c r="I1059"/>
      <c r="J1059"/>
      <c r="K1059"/>
    </row>
    <row r="1060" spans="2:11" x14ac:dyDescent="0.25">
      <c r="B1060"/>
      <c r="C1060"/>
      <c r="D1060"/>
      <c r="E1060"/>
      <c r="F1060"/>
      <c r="G1060"/>
      <c r="H1060"/>
      <c r="I1060"/>
      <c r="J1060"/>
      <c r="K1060"/>
    </row>
    <row r="1061" spans="2:11" x14ac:dyDescent="0.25">
      <c r="B1061"/>
      <c r="C1061"/>
      <c r="D1061"/>
      <c r="E1061"/>
      <c r="F1061"/>
      <c r="G1061"/>
      <c r="H1061"/>
      <c r="I1061"/>
      <c r="J1061"/>
      <c r="K1061"/>
    </row>
    <row r="1062" spans="2:11" x14ac:dyDescent="0.25">
      <c r="B1062"/>
      <c r="C1062"/>
      <c r="D1062"/>
      <c r="E1062"/>
      <c r="F1062"/>
      <c r="G1062"/>
      <c r="H1062"/>
      <c r="I1062"/>
      <c r="J1062"/>
      <c r="K1062"/>
    </row>
    <row r="1063" spans="2:11" x14ac:dyDescent="0.25">
      <c r="B1063"/>
      <c r="C1063"/>
      <c r="D1063"/>
      <c r="E1063"/>
      <c r="F1063"/>
      <c r="G1063"/>
      <c r="H1063"/>
      <c r="I1063"/>
      <c r="J1063"/>
      <c r="K1063"/>
    </row>
    <row r="1064" spans="2:11" x14ac:dyDescent="0.25">
      <c r="B1064"/>
      <c r="C1064"/>
      <c r="D1064"/>
      <c r="E1064"/>
      <c r="F1064"/>
      <c r="G1064"/>
      <c r="H1064"/>
      <c r="I1064"/>
      <c r="J1064"/>
      <c r="K1064"/>
    </row>
    <row r="1065" spans="2:11" x14ac:dyDescent="0.25">
      <c r="B1065"/>
      <c r="C1065"/>
      <c r="D1065"/>
      <c r="E1065"/>
      <c r="F1065"/>
      <c r="G1065"/>
      <c r="H1065"/>
      <c r="I1065"/>
      <c r="J1065"/>
      <c r="K1065"/>
    </row>
    <row r="1066" spans="2:11" x14ac:dyDescent="0.25">
      <c r="B1066"/>
      <c r="C1066"/>
      <c r="D1066"/>
      <c r="E1066"/>
      <c r="F1066"/>
      <c r="G1066"/>
      <c r="H1066"/>
      <c r="I1066"/>
      <c r="J1066"/>
      <c r="K1066"/>
    </row>
    <row r="1067" spans="2:11" x14ac:dyDescent="0.25">
      <c r="B1067"/>
      <c r="C1067"/>
      <c r="D1067"/>
      <c r="E1067"/>
      <c r="F1067"/>
      <c r="G1067"/>
      <c r="H1067"/>
      <c r="I1067"/>
      <c r="J1067"/>
      <c r="K1067"/>
    </row>
    <row r="1068" spans="2:11" x14ac:dyDescent="0.25">
      <c r="B1068"/>
      <c r="C1068"/>
      <c r="D1068"/>
      <c r="E1068"/>
      <c r="F1068"/>
      <c r="G1068"/>
      <c r="H1068"/>
      <c r="I1068"/>
      <c r="J1068"/>
      <c r="K1068"/>
    </row>
    <row r="1069" spans="2:11" x14ac:dyDescent="0.25">
      <c r="B1069"/>
      <c r="C1069"/>
      <c r="D1069"/>
      <c r="E1069"/>
      <c r="F1069"/>
      <c r="G1069"/>
      <c r="H1069"/>
      <c r="I1069"/>
      <c r="J1069"/>
      <c r="K1069"/>
    </row>
    <row r="1070" spans="2:11" x14ac:dyDescent="0.25">
      <c r="B1070"/>
      <c r="C1070"/>
      <c r="D1070"/>
      <c r="E1070"/>
      <c r="F1070"/>
      <c r="G1070"/>
      <c r="H1070"/>
      <c r="I1070"/>
      <c r="J1070"/>
      <c r="K1070"/>
    </row>
    <row r="1071" spans="2:11" x14ac:dyDescent="0.25">
      <c r="B1071"/>
      <c r="C1071"/>
      <c r="D1071"/>
      <c r="E1071"/>
      <c r="F1071"/>
      <c r="G1071"/>
      <c r="H1071"/>
      <c r="I1071"/>
      <c r="J1071"/>
      <c r="K1071"/>
    </row>
    <row r="1072" spans="2:11" x14ac:dyDescent="0.25">
      <c r="B1072"/>
      <c r="C1072"/>
      <c r="D1072"/>
      <c r="E1072"/>
      <c r="F1072"/>
      <c r="G1072"/>
      <c r="H1072"/>
      <c r="I1072"/>
      <c r="J1072"/>
      <c r="K1072"/>
    </row>
    <row r="1073" spans="2:11" x14ac:dyDescent="0.25">
      <c r="B1073"/>
      <c r="C1073"/>
      <c r="D1073"/>
      <c r="E1073"/>
      <c r="F1073"/>
      <c r="G1073"/>
      <c r="H1073"/>
      <c r="I1073"/>
      <c r="J1073"/>
      <c r="K1073"/>
    </row>
    <row r="1074" spans="2:11" x14ac:dyDescent="0.25">
      <c r="B1074"/>
      <c r="C1074"/>
      <c r="D1074"/>
      <c r="E1074"/>
      <c r="F1074"/>
      <c r="G1074"/>
      <c r="H1074"/>
      <c r="I1074"/>
      <c r="J1074"/>
      <c r="K1074"/>
    </row>
    <row r="1075" spans="2:11" x14ac:dyDescent="0.25">
      <c r="B1075"/>
      <c r="C1075"/>
      <c r="D1075"/>
      <c r="E1075"/>
      <c r="F1075"/>
      <c r="G1075"/>
      <c r="H1075"/>
      <c r="I1075"/>
      <c r="J1075"/>
      <c r="K1075"/>
    </row>
    <row r="1076" spans="2:11" x14ac:dyDescent="0.25">
      <c r="B1076"/>
      <c r="C1076"/>
      <c r="D1076"/>
      <c r="E1076"/>
      <c r="F1076"/>
      <c r="G1076"/>
      <c r="H1076"/>
      <c r="I1076"/>
      <c r="J1076"/>
      <c r="K1076"/>
    </row>
    <row r="1077" spans="2:11" x14ac:dyDescent="0.25">
      <c r="B1077"/>
      <c r="C1077"/>
      <c r="D1077"/>
      <c r="E1077"/>
      <c r="F1077"/>
      <c r="G1077"/>
      <c r="H1077"/>
      <c r="I1077"/>
      <c r="J1077"/>
      <c r="K1077"/>
    </row>
    <row r="1078" spans="2:11" x14ac:dyDescent="0.25">
      <c r="B1078"/>
      <c r="C1078"/>
      <c r="D1078"/>
      <c r="E1078"/>
      <c r="F1078"/>
      <c r="G1078"/>
      <c r="H1078"/>
      <c r="I1078"/>
      <c r="J1078"/>
      <c r="K1078"/>
    </row>
    <row r="1079" spans="2:11" x14ac:dyDescent="0.25">
      <c r="B1079"/>
      <c r="C1079"/>
      <c r="D1079"/>
      <c r="E1079"/>
      <c r="F1079"/>
      <c r="G1079"/>
      <c r="H1079"/>
      <c r="I1079"/>
      <c r="J1079"/>
      <c r="K1079"/>
    </row>
    <row r="1080" spans="2:11" x14ac:dyDescent="0.25">
      <c r="B1080"/>
      <c r="C1080"/>
      <c r="D1080"/>
      <c r="E1080"/>
      <c r="F1080"/>
      <c r="G1080"/>
      <c r="H1080"/>
      <c r="I1080"/>
      <c r="J1080"/>
      <c r="K1080"/>
    </row>
    <row r="1081" spans="2:11" x14ac:dyDescent="0.25">
      <c r="B1081"/>
      <c r="C1081"/>
      <c r="D1081"/>
      <c r="E1081"/>
      <c r="F1081"/>
      <c r="G1081"/>
      <c r="H1081"/>
      <c r="I1081"/>
      <c r="J1081"/>
      <c r="K1081"/>
    </row>
    <row r="1082" spans="2:11" x14ac:dyDescent="0.25">
      <c r="B1082"/>
      <c r="C1082"/>
      <c r="D1082"/>
      <c r="E1082"/>
      <c r="F1082"/>
      <c r="G1082"/>
      <c r="H1082"/>
      <c r="I1082"/>
      <c r="J1082"/>
      <c r="K1082"/>
    </row>
    <row r="1083" spans="2:11" x14ac:dyDescent="0.25">
      <c r="B1083"/>
      <c r="C1083"/>
      <c r="D1083"/>
      <c r="E1083"/>
      <c r="F1083"/>
      <c r="G1083"/>
      <c r="H1083"/>
      <c r="I1083"/>
      <c r="J1083"/>
      <c r="K1083"/>
    </row>
    <row r="1084" spans="2:11" x14ac:dyDescent="0.25">
      <c r="B1084"/>
      <c r="C1084"/>
      <c r="D1084"/>
      <c r="E1084"/>
      <c r="F1084"/>
      <c r="G1084"/>
      <c r="H1084"/>
      <c r="I1084"/>
      <c r="J1084"/>
      <c r="K1084"/>
    </row>
    <row r="1085" spans="2:11" x14ac:dyDescent="0.25">
      <c r="B1085"/>
      <c r="C1085"/>
      <c r="D1085"/>
      <c r="E1085"/>
      <c r="F1085"/>
      <c r="G1085"/>
      <c r="H1085"/>
      <c r="I1085"/>
      <c r="J1085"/>
      <c r="K1085"/>
    </row>
    <row r="1086" spans="2:11" x14ac:dyDescent="0.25">
      <c r="B1086"/>
      <c r="C1086"/>
      <c r="D1086"/>
      <c r="E1086"/>
      <c r="F1086"/>
      <c r="G1086"/>
      <c r="H1086"/>
      <c r="I1086"/>
      <c r="J1086"/>
      <c r="K1086"/>
    </row>
    <row r="1087" spans="2:11" x14ac:dyDescent="0.25">
      <c r="B1087"/>
      <c r="C1087"/>
      <c r="D1087"/>
      <c r="E1087"/>
      <c r="F1087"/>
      <c r="G1087"/>
      <c r="H1087"/>
      <c r="I1087"/>
      <c r="J1087"/>
      <c r="K1087"/>
    </row>
    <row r="1088" spans="2:11" x14ac:dyDescent="0.25">
      <c r="B1088"/>
      <c r="C1088"/>
      <c r="D1088"/>
      <c r="E1088"/>
      <c r="F1088"/>
      <c r="G1088"/>
      <c r="H1088"/>
      <c r="I1088"/>
      <c r="J1088"/>
      <c r="K1088"/>
    </row>
    <row r="1089" spans="2:11" x14ac:dyDescent="0.25">
      <c r="B1089"/>
      <c r="C1089"/>
      <c r="D1089"/>
      <c r="E1089"/>
      <c r="F1089"/>
      <c r="G1089"/>
      <c r="H1089"/>
      <c r="I1089"/>
      <c r="J1089"/>
      <c r="K1089"/>
    </row>
    <row r="1090" spans="2:11" x14ac:dyDescent="0.25">
      <c r="B1090"/>
      <c r="C1090"/>
      <c r="D1090"/>
      <c r="E1090"/>
      <c r="F1090"/>
      <c r="G1090"/>
      <c r="H1090"/>
      <c r="I1090"/>
      <c r="J1090"/>
      <c r="K1090"/>
    </row>
    <row r="1091" spans="2:11" x14ac:dyDescent="0.25">
      <c r="B1091"/>
      <c r="C1091"/>
      <c r="D1091"/>
      <c r="E1091"/>
      <c r="F1091"/>
      <c r="G1091"/>
      <c r="H1091"/>
      <c r="I1091"/>
      <c r="J1091"/>
      <c r="K1091"/>
    </row>
    <row r="1092" spans="2:11" x14ac:dyDescent="0.25">
      <c r="B1092"/>
      <c r="C1092"/>
      <c r="D1092"/>
      <c r="E1092"/>
      <c r="F1092"/>
      <c r="G1092"/>
      <c r="H1092"/>
      <c r="I1092"/>
      <c r="J1092"/>
      <c r="K1092"/>
    </row>
    <row r="1093" spans="2:11" x14ac:dyDescent="0.25">
      <c r="B1093"/>
      <c r="C1093"/>
      <c r="D1093"/>
      <c r="E1093"/>
      <c r="F1093"/>
      <c r="G1093"/>
      <c r="H1093"/>
      <c r="I1093"/>
      <c r="J1093"/>
      <c r="K1093"/>
    </row>
    <row r="1094" spans="2:11" x14ac:dyDescent="0.25">
      <c r="B1094"/>
      <c r="C1094"/>
      <c r="D1094"/>
      <c r="E1094"/>
      <c r="F1094"/>
      <c r="G1094"/>
      <c r="H1094"/>
      <c r="I1094"/>
      <c r="J1094"/>
      <c r="K1094"/>
    </row>
    <row r="1095" spans="2:11" x14ac:dyDescent="0.25">
      <c r="B1095"/>
      <c r="C1095"/>
      <c r="D1095"/>
      <c r="E1095"/>
      <c r="F1095"/>
      <c r="G1095"/>
      <c r="H1095"/>
      <c r="I1095"/>
      <c r="J1095"/>
      <c r="K1095"/>
    </row>
    <row r="1096" spans="2:11" x14ac:dyDescent="0.25">
      <c r="B1096"/>
      <c r="C1096"/>
      <c r="D1096"/>
      <c r="E1096"/>
      <c r="F1096"/>
      <c r="G1096"/>
      <c r="H1096"/>
      <c r="I1096"/>
      <c r="J1096"/>
      <c r="K1096"/>
    </row>
    <row r="1097" spans="2:11" x14ac:dyDescent="0.25">
      <c r="B1097"/>
      <c r="C1097"/>
      <c r="D1097"/>
      <c r="E1097"/>
      <c r="F1097"/>
      <c r="G1097"/>
      <c r="H1097"/>
      <c r="I1097"/>
      <c r="J1097"/>
      <c r="K1097"/>
    </row>
    <row r="1098" spans="2:11" x14ac:dyDescent="0.25">
      <c r="B1098"/>
      <c r="C1098"/>
      <c r="D1098"/>
      <c r="E1098"/>
      <c r="F1098"/>
      <c r="G1098"/>
      <c r="H1098"/>
      <c r="I1098"/>
      <c r="J1098"/>
      <c r="K1098"/>
    </row>
    <row r="1099" spans="2:11" x14ac:dyDescent="0.25">
      <c r="B1099"/>
      <c r="C1099"/>
      <c r="D1099"/>
      <c r="E1099"/>
      <c r="F1099"/>
      <c r="G1099"/>
      <c r="H1099"/>
      <c r="I1099"/>
      <c r="J1099"/>
      <c r="K1099"/>
    </row>
    <row r="1100" spans="2:11" x14ac:dyDescent="0.25">
      <c r="B1100"/>
      <c r="C1100"/>
      <c r="D1100"/>
      <c r="E1100"/>
      <c r="F1100"/>
      <c r="G1100"/>
      <c r="H1100"/>
      <c r="I1100"/>
      <c r="J1100"/>
      <c r="K1100"/>
    </row>
    <row r="1101" spans="2:11" x14ac:dyDescent="0.25">
      <c r="B1101"/>
      <c r="C1101"/>
      <c r="D1101"/>
      <c r="E1101"/>
      <c r="F1101"/>
      <c r="G1101"/>
      <c r="H1101"/>
      <c r="I1101"/>
      <c r="J1101"/>
      <c r="K1101"/>
    </row>
    <row r="1102" spans="2:11" x14ac:dyDescent="0.25">
      <c r="B1102"/>
      <c r="C1102"/>
      <c r="D1102"/>
      <c r="E1102"/>
      <c r="F1102"/>
      <c r="G1102"/>
      <c r="H1102"/>
      <c r="I1102"/>
      <c r="J1102"/>
      <c r="K1102"/>
    </row>
    <row r="1103" spans="2:11" x14ac:dyDescent="0.25">
      <c r="B1103"/>
      <c r="C1103"/>
      <c r="D1103"/>
      <c r="E1103"/>
      <c r="F1103"/>
      <c r="G1103"/>
      <c r="H1103"/>
      <c r="I1103"/>
      <c r="J1103"/>
      <c r="K1103"/>
    </row>
    <row r="1104" spans="2:11" x14ac:dyDescent="0.25">
      <c r="B1104"/>
      <c r="C1104"/>
      <c r="D1104"/>
      <c r="E1104"/>
      <c r="F1104"/>
      <c r="G1104"/>
      <c r="H1104"/>
      <c r="I1104"/>
      <c r="J1104"/>
      <c r="K1104"/>
    </row>
    <row r="1105" spans="2:11" x14ac:dyDescent="0.25">
      <c r="B1105"/>
      <c r="C1105"/>
      <c r="D1105"/>
      <c r="E1105"/>
      <c r="F1105"/>
      <c r="G1105"/>
      <c r="H1105"/>
      <c r="I1105"/>
      <c r="J1105"/>
      <c r="K1105"/>
    </row>
    <row r="1106" spans="2:11" x14ac:dyDescent="0.25">
      <c r="B1106"/>
      <c r="C1106"/>
      <c r="D1106"/>
      <c r="E1106"/>
      <c r="F1106"/>
      <c r="G1106"/>
      <c r="H1106"/>
      <c r="I1106"/>
      <c r="J1106"/>
      <c r="K1106"/>
    </row>
    <row r="1107" spans="2:11" x14ac:dyDescent="0.25">
      <c r="B1107"/>
      <c r="C1107"/>
      <c r="D1107"/>
      <c r="E1107"/>
      <c r="F1107"/>
      <c r="G1107"/>
      <c r="H1107"/>
      <c r="I1107"/>
      <c r="J1107"/>
      <c r="K1107"/>
    </row>
    <row r="1108" spans="2:11" x14ac:dyDescent="0.25">
      <c r="B1108"/>
      <c r="C1108"/>
      <c r="D1108"/>
      <c r="E1108"/>
      <c r="F1108"/>
      <c r="G1108"/>
      <c r="H1108"/>
      <c r="I1108"/>
      <c r="J1108"/>
      <c r="K1108"/>
    </row>
    <row r="1109" spans="2:11" x14ac:dyDescent="0.25">
      <c r="B1109"/>
      <c r="C1109"/>
      <c r="D1109"/>
      <c r="E1109"/>
      <c r="F1109"/>
      <c r="G1109"/>
      <c r="H1109"/>
      <c r="I1109"/>
      <c r="J1109"/>
      <c r="K1109"/>
    </row>
    <row r="1110" spans="2:11" x14ac:dyDescent="0.25">
      <c r="B1110"/>
      <c r="C1110"/>
      <c r="D1110"/>
      <c r="E1110"/>
      <c r="F1110"/>
      <c r="G1110"/>
      <c r="H1110"/>
      <c r="I1110"/>
      <c r="J1110"/>
      <c r="K1110"/>
    </row>
    <row r="1111" spans="2:11" x14ac:dyDescent="0.25">
      <c r="B1111"/>
      <c r="C1111"/>
      <c r="D1111"/>
      <c r="E1111"/>
      <c r="F1111"/>
      <c r="G1111"/>
      <c r="H1111"/>
      <c r="I1111"/>
      <c r="J1111"/>
      <c r="K1111"/>
    </row>
    <row r="1112" spans="2:11" x14ac:dyDescent="0.25">
      <c r="B1112"/>
      <c r="C1112"/>
      <c r="D1112"/>
      <c r="E1112"/>
      <c r="F1112"/>
      <c r="G1112"/>
      <c r="H1112"/>
      <c r="I1112"/>
      <c r="J1112"/>
      <c r="K1112"/>
    </row>
    <row r="1113" spans="2:11" x14ac:dyDescent="0.25">
      <c r="B1113"/>
      <c r="C1113"/>
      <c r="D1113"/>
      <c r="E1113"/>
      <c r="F1113"/>
      <c r="G1113"/>
      <c r="H1113"/>
      <c r="I1113"/>
      <c r="J1113"/>
      <c r="K1113"/>
    </row>
    <row r="1114" spans="2:11" x14ac:dyDescent="0.25">
      <c r="B1114"/>
      <c r="C1114"/>
      <c r="D1114"/>
      <c r="E1114"/>
      <c r="F1114"/>
      <c r="G1114"/>
      <c r="H1114"/>
      <c r="I1114"/>
      <c r="J1114"/>
      <c r="K1114"/>
    </row>
    <row r="1115" spans="2:11" x14ac:dyDescent="0.25">
      <c r="B1115"/>
      <c r="C1115"/>
      <c r="D1115"/>
      <c r="E1115"/>
      <c r="F1115"/>
      <c r="G1115"/>
      <c r="H1115"/>
      <c r="I1115"/>
      <c r="J1115"/>
      <c r="K1115"/>
    </row>
    <row r="1116" spans="2:11" x14ac:dyDescent="0.25">
      <c r="B1116"/>
      <c r="C1116"/>
      <c r="D1116"/>
      <c r="E1116"/>
      <c r="F1116"/>
      <c r="G1116"/>
      <c r="H1116"/>
      <c r="I1116"/>
      <c r="J1116"/>
      <c r="K1116"/>
    </row>
    <row r="1117" spans="2:11" x14ac:dyDescent="0.25">
      <c r="B1117"/>
      <c r="C1117"/>
      <c r="D1117"/>
      <c r="E1117"/>
      <c r="F1117"/>
      <c r="G1117"/>
      <c r="H1117"/>
      <c r="I1117"/>
      <c r="J1117"/>
      <c r="K1117"/>
    </row>
    <row r="1118" spans="2:11" x14ac:dyDescent="0.25">
      <c r="B1118"/>
      <c r="C1118"/>
      <c r="D1118"/>
      <c r="E1118"/>
      <c r="F1118"/>
      <c r="G1118"/>
      <c r="H1118"/>
      <c r="I1118"/>
      <c r="J1118"/>
      <c r="K1118"/>
    </row>
    <row r="1119" spans="2:11" x14ac:dyDescent="0.25">
      <c r="B1119"/>
      <c r="C1119"/>
      <c r="D1119"/>
      <c r="E1119"/>
      <c r="F1119"/>
      <c r="G1119"/>
      <c r="H1119"/>
      <c r="I1119"/>
      <c r="J1119"/>
      <c r="K1119"/>
    </row>
    <row r="1120" spans="2:11" x14ac:dyDescent="0.25">
      <c r="B1120"/>
      <c r="C1120"/>
      <c r="D1120"/>
      <c r="E1120"/>
      <c r="F1120"/>
      <c r="G1120"/>
      <c r="H1120"/>
      <c r="I1120"/>
      <c r="J1120"/>
      <c r="K1120"/>
    </row>
    <row r="1121" spans="2:11" x14ac:dyDescent="0.25">
      <c r="B1121"/>
      <c r="C1121"/>
      <c r="D1121"/>
      <c r="E1121"/>
      <c r="F1121"/>
      <c r="G1121"/>
      <c r="H1121"/>
      <c r="I1121"/>
      <c r="J1121"/>
      <c r="K1121"/>
    </row>
    <row r="1122" spans="2:11" x14ac:dyDescent="0.25">
      <c r="B1122"/>
      <c r="C1122"/>
      <c r="D1122"/>
      <c r="E1122"/>
      <c r="F1122"/>
      <c r="G1122"/>
      <c r="H1122"/>
      <c r="I1122"/>
      <c r="J1122"/>
      <c r="K1122"/>
    </row>
    <row r="1123" spans="2:11" x14ac:dyDescent="0.25">
      <c r="B1123"/>
      <c r="C1123"/>
      <c r="D1123"/>
      <c r="E1123"/>
      <c r="F1123"/>
      <c r="G1123"/>
      <c r="H1123"/>
      <c r="I1123"/>
      <c r="J1123"/>
      <c r="K1123"/>
    </row>
    <row r="1124" spans="2:11" x14ac:dyDescent="0.25">
      <c r="B1124"/>
      <c r="C1124"/>
      <c r="D1124"/>
      <c r="E1124"/>
      <c r="F1124"/>
      <c r="G1124"/>
      <c r="H1124"/>
      <c r="I1124"/>
      <c r="J1124"/>
      <c r="K1124"/>
    </row>
    <row r="1125" spans="2:11" x14ac:dyDescent="0.25">
      <c r="B1125"/>
      <c r="C1125"/>
      <c r="D1125"/>
      <c r="E1125"/>
      <c r="F1125"/>
      <c r="G1125"/>
      <c r="H1125"/>
      <c r="I1125"/>
      <c r="J1125"/>
      <c r="K1125"/>
    </row>
    <row r="1126" spans="2:11" x14ac:dyDescent="0.25">
      <c r="B1126"/>
      <c r="C1126"/>
      <c r="D1126"/>
      <c r="E1126"/>
      <c r="F1126"/>
      <c r="G1126"/>
      <c r="H1126"/>
      <c r="I1126"/>
      <c r="J1126"/>
      <c r="K1126"/>
    </row>
    <row r="1127" spans="2:11" x14ac:dyDescent="0.25">
      <c r="B1127"/>
      <c r="C1127"/>
      <c r="D1127"/>
      <c r="E1127"/>
      <c r="F1127"/>
      <c r="G1127"/>
      <c r="H1127"/>
      <c r="I1127"/>
      <c r="J1127"/>
      <c r="K1127"/>
    </row>
    <row r="1128" spans="2:11" x14ac:dyDescent="0.25">
      <c r="B1128"/>
      <c r="C1128"/>
      <c r="D1128"/>
      <c r="E1128"/>
      <c r="F1128"/>
      <c r="G1128"/>
      <c r="H1128"/>
      <c r="I1128"/>
      <c r="J1128"/>
      <c r="K1128"/>
    </row>
    <row r="1129" spans="2:11" x14ac:dyDescent="0.25">
      <c r="B1129"/>
      <c r="C1129"/>
      <c r="D1129"/>
      <c r="E1129"/>
      <c r="F1129"/>
      <c r="G1129"/>
      <c r="H1129"/>
      <c r="I1129"/>
      <c r="J1129"/>
      <c r="K1129"/>
    </row>
    <row r="1130" spans="2:11" x14ac:dyDescent="0.25">
      <c r="B1130"/>
      <c r="C1130"/>
      <c r="D1130"/>
      <c r="E1130"/>
      <c r="F1130"/>
      <c r="G1130"/>
      <c r="H1130"/>
      <c r="I1130"/>
      <c r="J1130"/>
      <c r="K1130"/>
    </row>
    <row r="1131" spans="2:11" x14ac:dyDescent="0.25">
      <c r="B1131"/>
      <c r="C1131"/>
      <c r="D1131"/>
      <c r="E1131"/>
      <c r="F1131"/>
      <c r="G1131"/>
      <c r="H1131"/>
      <c r="I1131"/>
      <c r="J1131"/>
      <c r="K1131"/>
    </row>
    <row r="1132" spans="2:11" x14ac:dyDescent="0.25">
      <c r="B1132"/>
      <c r="C1132"/>
      <c r="D1132"/>
      <c r="E1132"/>
      <c r="F1132"/>
      <c r="G1132"/>
      <c r="H1132"/>
      <c r="I1132"/>
      <c r="J1132"/>
      <c r="K1132"/>
    </row>
    <row r="1133" spans="2:11" x14ac:dyDescent="0.25">
      <c r="B1133"/>
      <c r="C1133"/>
      <c r="D1133"/>
      <c r="E1133"/>
      <c r="F1133"/>
      <c r="G1133"/>
      <c r="H1133"/>
      <c r="I1133"/>
      <c r="J1133"/>
      <c r="K1133"/>
    </row>
    <row r="1134" spans="2:11" x14ac:dyDescent="0.25">
      <c r="B1134"/>
      <c r="C1134"/>
      <c r="D1134"/>
      <c r="E1134"/>
      <c r="F1134"/>
      <c r="G1134"/>
      <c r="H1134"/>
      <c r="I1134"/>
      <c r="J1134"/>
      <c r="K1134"/>
    </row>
    <row r="1135" spans="2:11" x14ac:dyDescent="0.25">
      <c r="B1135"/>
      <c r="C1135"/>
      <c r="D1135"/>
      <c r="E1135"/>
      <c r="F1135"/>
      <c r="G1135"/>
      <c r="H1135"/>
      <c r="I1135"/>
      <c r="J1135"/>
      <c r="K1135"/>
    </row>
    <row r="1136" spans="2:11" x14ac:dyDescent="0.25">
      <c r="B1136"/>
      <c r="C1136"/>
      <c r="D1136"/>
      <c r="E1136"/>
      <c r="F1136"/>
      <c r="G1136"/>
      <c r="H1136"/>
      <c r="I1136"/>
      <c r="J1136"/>
      <c r="K1136"/>
    </row>
    <row r="1137" spans="2:11" x14ac:dyDescent="0.25">
      <c r="B1137"/>
      <c r="C1137"/>
      <c r="D1137"/>
      <c r="E1137"/>
      <c r="F1137"/>
      <c r="G1137"/>
      <c r="H1137"/>
      <c r="I1137"/>
      <c r="J1137"/>
      <c r="K1137"/>
    </row>
    <row r="1138" spans="2:11" x14ac:dyDescent="0.25">
      <c r="B1138"/>
      <c r="C1138"/>
      <c r="D1138"/>
      <c r="E1138"/>
      <c r="F1138"/>
      <c r="G1138"/>
      <c r="H1138"/>
      <c r="I1138"/>
      <c r="J1138"/>
      <c r="K1138"/>
    </row>
    <row r="1139" spans="2:11" x14ac:dyDescent="0.25">
      <c r="B1139"/>
      <c r="C1139"/>
      <c r="D1139"/>
      <c r="E1139"/>
      <c r="F1139"/>
      <c r="G1139"/>
      <c r="H1139"/>
      <c r="I1139"/>
      <c r="J1139"/>
      <c r="K1139"/>
    </row>
    <row r="1140" spans="2:11" x14ac:dyDescent="0.25">
      <c r="B1140"/>
      <c r="C1140"/>
      <c r="D1140"/>
      <c r="E1140"/>
      <c r="F1140"/>
      <c r="G1140"/>
      <c r="H1140"/>
      <c r="I1140"/>
      <c r="J1140"/>
      <c r="K1140"/>
    </row>
    <row r="1141" spans="2:11" x14ac:dyDescent="0.25">
      <c r="B1141"/>
      <c r="C1141"/>
      <c r="D1141"/>
      <c r="E1141"/>
      <c r="F1141"/>
      <c r="G1141"/>
      <c r="H1141"/>
      <c r="I1141"/>
      <c r="J1141"/>
      <c r="K1141"/>
    </row>
    <row r="1142" spans="2:11" x14ac:dyDescent="0.25">
      <c r="B1142"/>
      <c r="C1142"/>
      <c r="D1142"/>
      <c r="E1142"/>
      <c r="F1142"/>
      <c r="G1142"/>
      <c r="H1142"/>
      <c r="I1142"/>
      <c r="J1142"/>
      <c r="K1142"/>
    </row>
    <row r="1143" spans="2:11" x14ac:dyDescent="0.25">
      <c r="B1143"/>
      <c r="C1143"/>
      <c r="D1143"/>
      <c r="E1143"/>
      <c r="F1143"/>
      <c r="G1143"/>
      <c r="H1143"/>
      <c r="I1143"/>
      <c r="J1143"/>
      <c r="K1143"/>
    </row>
    <row r="1144" spans="2:11" x14ac:dyDescent="0.25">
      <c r="B1144"/>
      <c r="C1144"/>
      <c r="D1144"/>
      <c r="E1144"/>
      <c r="F1144"/>
      <c r="G1144"/>
      <c r="H1144"/>
      <c r="I1144"/>
      <c r="J1144"/>
      <c r="K1144"/>
    </row>
    <row r="1145" spans="2:11" x14ac:dyDescent="0.25">
      <c r="B1145"/>
      <c r="C1145"/>
      <c r="D1145"/>
      <c r="E1145"/>
      <c r="F1145"/>
      <c r="G1145"/>
      <c r="H1145"/>
      <c r="I1145"/>
      <c r="J1145"/>
      <c r="K1145"/>
    </row>
    <row r="1146" spans="2:11" x14ac:dyDescent="0.25">
      <c r="B1146"/>
      <c r="C1146"/>
      <c r="D1146"/>
      <c r="E1146"/>
      <c r="F1146"/>
      <c r="G1146"/>
      <c r="H1146"/>
      <c r="I1146"/>
      <c r="J1146"/>
      <c r="K1146"/>
    </row>
    <row r="1147" spans="2:11" x14ac:dyDescent="0.25">
      <c r="B1147"/>
      <c r="C1147"/>
      <c r="D1147"/>
      <c r="E1147"/>
      <c r="F1147"/>
      <c r="G1147"/>
      <c r="H1147"/>
      <c r="I1147"/>
      <c r="J1147"/>
      <c r="K1147"/>
    </row>
    <row r="1148" spans="2:11" x14ac:dyDescent="0.25">
      <c r="B1148"/>
      <c r="C1148"/>
      <c r="D1148"/>
      <c r="E1148"/>
      <c r="F1148"/>
      <c r="G1148"/>
      <c r="H1148"/>
      <c r="I1148"/>
      <c r="J1148"/>
      <c r="K1148"/>
    </row>
    <row r="1149" spans="2:11" x14ac:dyDescent="0.25">
      <c r="B1149"/>
      <c r="C1149"/>
      <c r="D1149"/>
      <c r="E1149"/>
      <c r="F1149"/>
      <c r="G1149"/>
      <c r="H1149"/>
      <c r="I1149"/>
      <c r="J1149"/>
      <c r="K1149"/>
    </row>
    <row r="1150" spans="2:11" x14ac:dyDescent="0.25">
      <c r="B1150"/>
      <c r="C1150"/>
      <c r="D1150"/>
      <c r="E1150"/>
      <c r="F1150"/>
      <c r="G1150"/>
      <c r="H1150"/>
      <c r="I1150"/>
      <c r="J1150"/>
      <c r="K1150"/>
    </row>
    <row r="1151" spans="2:11" x14ac:dyDescent="0.25">
      <c r="B1151"/>
      <c r="C1151"/>
      <c r="D1151"/>
      <c r="E1151"/>
      <c r="F1151"/>
      <c r="G1151"/>
      <c r="H1151"/>
      <c r="I1151"/>
      <c r="J1151"/>
      <c r="K1151"/>
    </row>
    <row r="1152" spans="2:11" x14ac:dyDescent="0.25">
      <c r="B1152"/>
      <c r="C1152"/>
      <c r="D1152"/>
      <c r="E1152"/>
      <c r="F1152"/>
      <c r="G1152"/>
      <c r="H1152"/>
      <c r="I1152"/>
      <c r="J1152"/>
      <c r="K1152"/>
    </row>
    <row r="1153" spans="2:11" x14ac:dyDescent="0.25">
      <c r="B1153"/>
      <c r="C1153"/>
      <c r="D1153"/>
      <c r="E1153"/>
      <c r="F1153"/>
      <c r="G1153"/>
      <c r="H1153"/>
      <c r="I1153"/>
      <c r="J1153"/>
      <c r="K1153"/>
    </row>
    <row r="1154" spans="2:11" x14ac:dyDescent="0.25">
      <c r="B1154"/>
      <c r="C1154"/>
      <c r="D1154"/>
      <c r="E1154"/>
      <c r="F1154"/>
      <c r="G1154"/>
      <c r="H1154"/>
      <c r="I1154"/>
      <c r="J1154"/>
      <c r="K1154"/>
    </row>
    <row r="1155" spans="2:11" x14ac:dyDescent="0.25">
      <c r="B1155"/>
      <c r="C1155"/>
      <c r="D1155"/>
      <c r="E1155"/>
      <c r="F1155"/>
      <c r="G1155"/>
      <c r="H1155"/>
      <c r="I1155"/>
      <c r="J1155"/>
      <c r="K1155"/>
    </row>
    <row r="1156" spans="2:11" x14ac:dyDescent="0.25">
      <c r="B1156"/>
      <c r="C1156"/>
      <c r="D1156"/>
      <c r="E1156"/>
      <c r="F1156"/>
      <c r="G1156"/>
      <c r="H1156"/>
      <c r="I1156"/>
      <c r="J1156"/>
      <c r="K1156"/>
    </row>
    <row r="1157" spans="2:11" x14ac:dyDescent="0.25">
      <c r="B1157"/>
      <c r="C1157"/>
      <c r="D1157"/>
      <c r="E1157"/>
      <c r="F1157"/>
      <c r="G1157"/>
      <c r="H1157"/>
      <c r="I1157"/>
      <c r="J1157"/>
      <c r="K1157"/>
    </row>
    <row r="1158" spans="2:11" x14ac:dyDescent="0.25">
      <c r="B1158"/>
      <c r="C1158"/>
      <c r="D1158"/>
      <c r="E1158"/>
      <c r="F1158"/>
      <c r="G1158"/>
      <c r="H1158"/>
      <c r="I1158"/>
      <c r="J1158"/>
      <c r="K1158"/>
    </row>
    <row r="1159" spans="2:11" x14ac:dyDescent="0.25">
      <c r="B1159"/>
      <c r="C1159"/>
      <c r="D1159"/>
      <c r="E1159"/>
      <c r="F1159"/>
      <c r="G1159"/>
      <c r="H1159"/>
      <c r="I1159"/>
      <c r="J1159"/>
      <c r="K1159"/>
    </row>
    <row r="1160" spans="2:11" x14ac:dyDescent="0.25">
      <c r="B1160"/>
      <c r="C1160"/>
      <c r="D1160"/>
      <c r="E1160"/>
      <c r="F1160"/>
      <c r="G1160"/>
      <c r="H1160"/>
      <c r="I1160"/>
      <c r="J1160"/>
      <c r="K1160"/>
    </row>
    <row r="1161" spans="2:11" x14ac:dyDescent="0.25">
      <c r="B1161"/>
      <c r="C1161"/>
      <c r="D1161"/>
      <c r="E1161"/>
      <c r="F1161"/>
      <c r="G1161"/>
      <c r="H1161"/>
      <c r="I1161"/>
      <c r="J1161"/>
      <c r="K1161"/>
    </row>
    <row r="1162" spans="2:11" x14ac:dyDescent="0.25">
      <c r="B1162"/>
      <c r="C1162"/>
      <c r="D1162"/>
      <c r="E1162"/>
      <c r="F1162"/>
      <c r="G1162"/>
      <c r="H1162"/>
      <c r="I1162"/>
      <c r="J1162"/>
      <c r="K1162"/>
    </row>
    <row r="1163" spans="2:11" x14ac:dyDescent="0.25">
      <c r="B1163"/>
      <c r="C1163"/>
      <c r="D1163"/>
      <c r="E1163"/>
      <c r="F1163"/>
      <c r="G1163"/>
      <c r="H1163"/>
      <c r="I1163"/>
      <c r="J1163"/>
      <c r="K1163"/>
    </row>
    <row r="1164" spans="2:11" x14ac:dyDescent="0.25">
      <c r="B1164"/>
      <c r="C1164"/>
      <c r="D1164"/>
      <c r="E1164"/>
      <c r="F1164"/>
      <c r="G1164"/>
      <c r="H1164"/>
      <c r="I1164"/>
      <c r="J1164"/>
      <c r="K1164"/>
    </row>
    <row r="1165" spans="2:11" x14ac:dyDescent="0.25">
      <c r="B1165"/>
      <c r="C1165"/>
      <c r="D1165"/>
      <c r="E1165"/>
      <c r="F1165"/>
      <c r="G1165"/>
      <c r="H1165"/>
      <c r="I1165"/>
      <c r="J1165"/>
      <c r="K1165"/>
    </row>
    <row r="1166" spans="2:11" x14ac:dyDescent="0.25">
      <c r="B1166"/>
      <c r="C1166"/>
      <c r="D1166"/>
      <c r="E1166"/>
      <c r="F1166"/>
      <c r="G1166"/>
      <c r="H1166"/>
      <c r="I1166"/>
      <c r="J1166"/>
      <c r="K1166"/>
    </row>
    <row r="1167" spans="2:11" x14ac:dyDescent="0.25">
      <c r="B1167"/>
      <c r="C1167"/>
      <c r="D1167"/>
      <c r="E1167"/>
      <c r="F1167"/>
      <c r="G1167"/>
      <c r="H1167"/>
      <c r="I1167"/>
      <c r="J1167"/>
      <c r="K1167"/>
    </row>
    <row r="1168" spans="2:11" x14ac:dyDescent="0.25">
      <c r="B1168"/>
      <c r="C1168"/>
      <c r="D1168"/>
      <c r="E1168"/>
      <c r="F1168"/>
      <c r="G1168"/>
      <c r="H1168"/>
      <c r="I1168"/>
      <c r="J1168"/>
      <c r="K1168"/>
    </row>
    <row r="1169" spans="2:11" x14ac:dyDescent="0.25">
      <c r="B1169"/>
      <c r="C1169"/>
      <c r="D1169"/>
      <c r="E1169"/>
      <c r="F1169"/>
      <c r="G1169"/>
      <c r="H1169"/>
      <c r="I1169"/>
      <c r="J1169"/>
      <c r="K1169"/>
    </row>
    <row r="1170" spans="2:11" x14ac:dyDescent="0.25">
      <c r="B1170"/>
      <c r="C1170"/>
      <c r="D1170"/>
      <c r="E1170"/>
      <c r="F1170"/>
      <c r="G1170"/>
      <c r="H1170"/>
      <c r="I1170"/>
      <c r="J1170"/>
      <c r="K1170"/>
    </row>
    <row r="1171" spans="2:11" x14ac:dyDescent="0.25">
      <c r="B1171"/>
      <c r="C1171"/>
      <c r="D1171"/>
      <c r="E1171"/>
      <c r="F1171"/>
      <c r="G1171"/>
      <c r="H1171"/>
      <c r="I1171"/>
      <c r="J1171"/>
      <c r="K1171"/>
    </row>
    <row r="1172" spans="2:11" x14ac:dyDescent="0.25">
      <c r="B1172"/>
      <c r="C1172"/>
      <c r="D1172"/>
      <c r="E1172"/>
      <c r="F1172"/>
      <c r="G1172"/>
      <c r="H1172"/>
      <c r="I1172"/>
      <c r="J1172"/>
      <c r="K1172"/>
    </row>
    <row r="1173" spans="2:11" x14ac:dyDescent="0.25">
      <c r="B1173"/>
      <c r="C1173"/>
      <c r="D1173"/>
      <c r="E1173"/>
      <c r="F1173"/>
      <c r="G1173"/>
      <c r="H1173"/>
      <c r="I1173"/>
      <c r="J1173"/>
      <c r="K1173"/>
    </row>
    <row r="1174" spans="2:11" x14ac:dyDescent="0.25">
      <c r="B1174"/>
      <c r="C1174"/>
      <c r="D1174"/>
      <c r="E1174"/>
      <c r="F1174"/>
      <c r="G1174"/>
      <c r="H1174"/>
      <c r="I1174"/>
      <c r="J1174"/>
      <c r="K1174"/>
    </row>
    <row r="1175" spans="2:11" x14ac:dyDescent="0.25">
      <c r="B1175"/>
      <c r="C1175"/>
      <c r="D1175"/>
      <c r="E1175"/>
      <c r="F1175"/>
      <c r="G1175"/>
      <c r="H1175"/>
      <c r="I1175"/>
      <c r="J1175"/>
      <c r="K1175"/>
    </row>
    <row r="1176" spans="2:11" x14ac:dyDescent="0.25">
      <c r="B1176"/>
      <c r="C1176"/>
      <c r="D1176"/>
      <c r="E1176"/>
      <c r="F1176"/>
      <c r="G1176"/>
      <c r="H1176"/>
      <c r="I1176"/>
      <c r="J1176"/>
      <c r="K1176"/>
    </row>
    <row r="1177" spans="2:11" x14ac:dyDescent="0.25">
      <c r="B1177"/>
      <c r="C1177"/>
      <c r="D1177"/>
      <c r="E1177"/>
      <c r="F1177"/>
      <c r="G1177"/>
      <c r="H1177"/>
      <c r="I1177"/>
      <c r="J1177"/>
      <c r="K1177"/>
    </row>
    <row r="1178" spans="2:11" x14ac:dyDescent="0.25">
      <c r="B1178"/>
      <c r="C1178"/>
      <c r="D1178"/>
      <c r="E1178"/>
      <c r="F1178"/>
      <c r="G1178"/>
      <c r="H1178"/>
      <c r="I1178"/>
      <c r="J1178"/>
      <c r="K1178"/>
    </row>
    <row r="1179" spans="2:11" x14ac:dyDescent="0.25">
      <c r="B1179"/>
      <c r="C1179"/>
      <c r="D1179"/>
      <c r="E1179"/>
      <c r="F1179"/>
      <c r="G1179"/>
      <c r="H1179"/>
      <c r="I1179"/>
      <c r="J1179"/>
      <c r="K1179"/>
    </row>
    <row r="1180" spans="2:11" x14ac:dyDescent="0.25">
      <c r="B1180"/>
      <c r="C1180"/>
      <c r="D1180"/>
      <c r="E1180"/>
      <c r="F1180"/>
      <c r="G1180"/>
      <c r="H1180"/>
      <c r="I1180"/>
      <c r="J1180"/>
      <c r="K1180"/>
    </row>
    <row r="1181" spans="2:11" x14ac:dyDescent="0.25">
      <c r="B1181"/>
      <c r="C1181"/>
      <c r="D1181"/>
      <c r="E1181"/>
      <c r="F1181"/>
      <c r="G1181"/>
      <c r="H1181"/>
      <c r="I1181"/>
      <c r="J1181"/>
      <c r="K1181"/>
    </row>
    <row r="1182" spans="2:11" x14ac:dyDescent="0.25">
      <c r="B1182"/>
      <c r="C1182"/>
      <c r="D1182"/>
      <c r="E1182"/>
      <c r="F1182"/>
      <c r="G1182"/>
      <c r="H1182"/>
      <c r="I1182"/>
      <c r="J1182"/>
      <c r="K1182"/>
    </row>
    <row r="1183" spans="2:11" x14ac:dyDescent="0.25">
      <c r="B1183"/>
      <c r="C1183"/>
      <c r="D1183"/>
      <c r="E1183"/>
      <c r="F1183"/>
      <c r="G1183"/>
      <c r="H1183"/>
      <c r="I1183"/>
      <c r="J1183"/>
      <c r="K1183"/>
    </row>
    <row r="1184" spans="2:11" x14ac:dyDescent="0.25">
      <c r="B1184"/>
      <c r="C1184"/>
      <c r="D1184"/>
      <c r="E1184"/>
      <c r="F1184"/>
      <c r="G1184"/>
      <c r="H1184"/>
      <c r="I1184"/>
      <c r="J1184"/>
      <c r="K1184"/>
    </row>
    <row r="1185" spans="2:11" x14ac:dyDescent="0.25">
      <c r="B1185"/>
      <c r="C1185"/>
      <c r="D1185"/>
      <c r="E1185"/>
      <c r="F1185"/>
      <c r="G1185"/>
      <c r="H1185"/>
      <c r="I1185"/>
      <c r="J1185"/>
      <c r="K1185"/>
    </row>
    <row r="1186" spans="2:11" x14ac:dyDescent="0.25">
      <c r="B1186"/>
      <c r="C1186"/>
      <c r="D1186"/>
      <c r="E1186"/>
      <c r="F1186"/>
      <c r="G1186"/>
      <c r="H1186"/>
      <c r="I1186"/>
      <c r="J1186"/>
      <c r="K1186"/>
    </row>
    <row r="1187" spans="2:11" x14ac:dyDescent="0.25">
      <c r="B1187"/>
      <c r="C1187"/>
      <c r="D1187"/>
      <c r="E1187"/>
      <c r="F1187"/>
      <c r="G1187"/>
      <c r="H1187"/>
      <c r="I1187"/>
      <c r="J1187"/>
      <c r="K1187"/>
    </row>
    <row r="1188" spans="2:11" x14ac:dyDescent="0.25">
      <c r="B1188"/>
      <c r="C1188"/>
      <c r="D1188"/>
      <c r="E1188"/>
      <c r="F1188"/>
      <c r="G1188"/>
      <c r="H1188"/>
      <c r="I1188"/>
      <c r="J1188"/>
      <c r="K1188"/>
    </row>
    <row r="1189" spans="2:11" x14ac:dyDescent="0.25">
      <c r="B1189"/>
      <c r="C1189"/>
      <c r="D1189"/>
      <c r="E1189"/>
      <c r="F1189"/>
      <c r="G1189"/>
      <c r="H1189"/>
      <c r="I1189"/>
      <c r="J1189"/>
      <c r="K1189"/>
    </row>
    <row r="1190" spans="2:11" x14ac:dyDescent="0.25">
      <c r="B1190"/>
      <c r="C1190"/>
      <c r="D1190"/>
      <c r="E1190"/>
      <c r="F1190"/>
      <c r="G1190"/>
      <c r="H1190"/>
      <c r="I1190"/>
      <c r="J1190"/>
      <c r="K1190"/>
    </row>
    <row r="1191" spans="2:11" x14ac:dyDescent="0.25">
      <c r="B1191"/>
      <c r="C1191"/>
      <c r="D1191"/>
      <c r="E1191"/>
      <c r="F1191"/>
      <c r="G1191"/>
      <c r="H1191"/>
      <c r="I1191"/>
      <c r="J1191"/>
      <c r="K1191"/>
    </row>
    <row r="1192" spans="2:11" x14ac:dyDescent="0.25">
      <c r="B1192"/>
      <c r="C1192"/>
      <c r="D1192"/>
      <c r="E1192"/>
      <c r="F1192"/>
      <c r="G1192"/>
      <c r="H1192"/>
      <c r="I1192"/>
      <c r="J1192"/>
      <c r="K1192"/>
    </row>
    <row r="1193" spans="2:11" x14ac:dyDescent="0.25">
      <c r="B1193"/>
      <c r="C1193"/>
      <c r="D1193"/>
      <c r="E1193"/>
      <c r="F1193"/>
      <c r="G1193"/>
      <c r="H1193"/>
      <c r="I1193"/>
      <c r="J1193"/>
      <c r="K1193"/>
    </row>
    <row r="1194" spans="2:11" x14ac:dyDescent="0.25">
      <c r="B1194"/>
      <c r="C1194"/>
      <c r="D1194"/>
      <c r="E1194"/>
      <c r="F1194"/>
      <c r="G1194"/>
      <c r="H1194"/>
      <c r="I1194"/>
      <c r="J1194"/>
      <c r="K1194"/>
    </row>
    <row r="1195" spans="2:11" x14ac:dyDescent="0.25">
      <c r="B1195"/>
      <c r="C1195"/>
      <c r="D1195"/>
      <c r="E1195"/>
      <c r="F1195"/>
      <c r="G1195"/>
      <c r="H1195"/>
      <c r="I1195"/>
      <c r="J1195"/>
      <c r="K1195"/>
    </row>
    <row r="1196" spans="2:11" x14ac:dyDescent="0.25">
      <c r="B1196"/>
      <c r="C1196"/>
      <c r="D1196"/>
      <c r="E1196"/>
      <c r="F1196"/>
      <c r="G1196"/>
      <c r="H1196"/>
      <c r="I1196"/>
      <c r="J1196"/>
      <c r="K1196"/>
    </row>
    <row r="1197" spans="2:11" x14ac:dyDescent="0.25">
      <c r="B1197"/>
      <c r="C1197"/>
      <c r="D1197"/>
      <c r="E1197"/>
      <c r="F1197"/>
      <c r="G1197"/>
      <c r="H1197"/>
      <c r="I1197"/>
      <c r="J1197"/>
      <c r="K1197"/>
    </row>
    <row r="1198" spans="2:11" x14ac:dyDescent="0.25">
      <c r="B1198"/>
      <c r="C1198"/>
      <c r="D1198"/>
      <c r="E1198"/>
      <c r="F1198"/>
      <c r="G1198"/>
      <c r="H1198"/>
      <c r="I1198"/>
      <c r="J1198"/>
      <c r="K1198"/>
    </row>
    <row r="1199" spans="2:11" x14ac:dyDescent="0.25">
      <c r="B1199"/>
      <c r="C1199"/>
      <c r="D1199"/>
      <c r="E1199"/>
      <c r="F1199"/>
      <c r="G1199"/>
      <c r="H1199"/>
      <c r="I1199"/>
      <c r="J1199"/>
      <c r="K1199"/>
    </row>
    <row r="1200" spans="2:11" x14ac:dyDescent="0.25">
      <c r="B1200"/>
      <c r="C1200"/>
      <c r="D1200"/>
      <c r="E1200"/>
      <c r="F1200"/>
      <c r="G1200"/>
      <c r="H1200"/>
      <c r="I1200"/>
      <c r="J1200"/>
      <c r="K1200"/>
    </row>
    <row r="1201" spans="2:11" x14ac:dyDescent="0.25">
      <c r="B1201"/>
      <c r="C1201"/>
      <c r="D1201"/>
      <c r="E1201"/>
      <c r="F1201"/>
      <c r="G1201"/>
      <c r="H1201"/>
      <c r="I1201"/>
      <c r="J1201"/>
      <c r="K1201"/>
    </row>
    <row r="1202" spans="2:11" x14ac:dyDescent="0.25">
      <c r="B1202"/>
      <c r="C1202"/>
      <c r="D1202"/>
      <c r="E1202"/>
      <c r="F1202"/>
      <c r="G1202"/>
      <c r="H1202"/>
      <c r="I1202"/>
      <c r="J1202"/>
      <c r="K1202"/>
    </row>
    <row r="1203" spans="2:11" x14ac:dyDescent="0.25">
      <c r="B1203"/>
      <c r="C1203"/>
      <c r="D1203"/>
      <c r="E1203"/>
      <c r="F1203"/>
      <c r="G1203"/>
      <c r="H1203"/>
      <c r="I1203"/>
      <c r="J1203"/>
      <c r="K1203"/>
    </row>
    <row r="1204" spans="2:11" x14ac:dyDescent="0.25">
      <c r="B1204"/>
      <c r="C1204"/>
      <c r="D1204"/>
      <c r="E1204"/>
      <c r="F1204"/>
      <c r="G1204"/>
      <c r="H1204"/>
      <c r="I1204"/>
      <c r="J1204"/>
      <c r="K1204"/>
    </row>
    <row r="1205" spans="2:11" x14ac:dyDescent="0.25">
      <c r="B1205"/>
      <c r="C1205"/>
      <c r="D1205"/>
      <c r="E1205"/>
      <c r="F1205"/>
      <c r="G1205"/>
      <c r="H1205"/>
      <c r="I1205"/>
      <c r="J1205"/>
      <c r="K1205"/>
    </row>
    <row r="1206" spans="2:11" x14ac:dyDescent="0.25">
      <c r="B1206"/>
      <c r="C1206"/>
      <c r="D1206"/>
      <c r="E1206"/>
      <c r="F1206"/>
      <c r="G1206"/>
      <c r="H1206"/>
      <c r="I1206"/>
      <c r="J1206"/>
      <c r="K1206"/>
    </row>
    <row r="1207" spans="2:11" x14ac:dyDescent="0.25">
      <c r="B1207"/>
      <c r="C1207"/>
      <c r="D1207"/>
      <c r="E1207"/>
      <c r="F1207"/>
      <c r="G1207"/>
      <c r="H1207"/>
      <c r="I1207"/>
      <c r="J1207"/>
      <c r="K1207"/>
    </row>
    <row r="1208" spans="2:11" x14ac:dyDescent="0.25">
      <c r="B1208"/>
      <c r="C1208"/>
      <c r="D1208"/>
      <c r="E1208"/>
      <c r="F1208"/>
      <c r="G1208"/>
      <c r="H1208"/>
      <c r="I1208"/>
      <c r="J1208"/>
      <c r="K1208"/>
    </row>
    <row r="1209" spans="2:11" x14ac:dyDescent="0.25">
      <c r="B1209"/>
      <c r="C1209"/>
      <c r="D1209"/>
      <c r="E1209"/>
      <c r="F1209"/>
      <c r="G1209"/>
      <c r="H1209"/>
      <c r="I1209"/>
      <c r="J1209"/>
      <c r="K1209"/>
    </row>
    <row r="1210" spans="2:11" x14ac:dyDescent="0.25">
      <c r="B1210"/>
      <c r="C1210"/>
      <c r="D1210"/>
      <c r="E1210"/>
      <c r="F1210"/>
      <c r="G1210"/>
      <c r="H1210"/>
      <c r="I1210"/>
      <c r="J1210"/>
      <c r="K1210"/>
    </row>
    <row r="1211" spans="2:11" x14ac:dyDescent="0.25">
      <c r="B1211"/>
      <c r="C1211"/>
      <c r="D1211"/>
      <c r="E1211"/>
      <c r="F1211"/>
      <c r="G1211"/>
      <c r="H1211"/>
      <c r="I1211"/>
      <c r="J1211"/>
      <c r="K1211"/>
    </row>
    <row r="1212" spans="2:11" x14ac:dyDescent="0.25">
      <c r="B1212"/>
      <c r="C1212"/>
      <c r="D1212"/>
      <c r="E1212"/>
      <c r="F1212"/>
      <c r="G1212"/>
      <c r="H1212"/>
      <c r="I1212"/>
      <c r="J1212"/>
      <c r="K1212"/>
    </row>
    <row r="1213" spans="2:11" x14ac:dyDescent="0.25">
      <c r="B1213"/>
      <c r="C1213"/>
      <c r="D1213"/>
      <c r="E1213"/>
      <c r="F1213"/>
      <c r="G1213"/>
      <c r="H1213"/>
      <c r="I1213"/>
      <c r="J1213"/>
      <c r="K1213"/>
    </row>
    <row r="1214" spans="2:11" x14ac:dyDescent="0.25">
      <c r="B1214"/>
      <c r="C1214"/>
      <c r="D1214"/>
      <c r="E1214"/>
      <c r="F1214"/>
      <c r="G1214"/>
      <c r="H1214"/>
      <c r="I1214"/>
      <c r="J1214"/>
      <c r="K1214"/>
    </row>
    <row r="1215" spans="2:11" x14ac:dyDescent="0.25">
      <c r="B1215"/>
      <c r="C1215"/>
      <c r="D1215"/>
      <c r="E1215"/>
      <c r="F1215"/>
      <c r="G1215"/>
      <c r="H1215"/>
      <c r="I1215"/>
      <c r="J1215"/>
      <c r="K1215"/>
    </row>
    <row r="1216" spans="2:11" x14ac:dyDescent="0.25">
      <c r="B1216"/>
      <c r="C1216"/>
      <c r="D1216"/>
      <c r="E1216"/>
      <c r="F1216"/>
      <c r="G1216"/>
      <c r="H1216"/>
      <c r="I1216"/>
      <c r="J1216"/>
      <c r="K1216"/>
    </row>
    <row r="1217" spans="2:11" x14ac:dyDescent="0.25">
      <c r="B1217"/>
      <c r="C1217"/>
      <c r="D1217"/>
      <c r="E1217"/>
      <c r="F1217"/>
      <c r="G1217"/>
      <c r="H1217"/>
      <c r="I1217"/>
      <c r="J1217"/>
      <c r="K1217"/>
    </row>
    <row r="1218" spans="2:11" x14ac:dyDescent="0.25">
      <c r="B1218"/>
      <c r="C1218"/>
      <c r="D1218"/>
      <c r="E1218"/>
      <c r="F1218"/>
      <c r="G1218"/>
      <c r="H1218"/>
      <c r="I1218"/>
      <c r="J1218"/>
      <c r="K1218"/>
    </row>
    <row r="1219" spans="2:11" x14ac:dyDescent="0.25">
      <c r="B1219"/>
      <c r="C1219"/>
      <c r="D1219"/>
      <c r="E1219"/>
      <c r="F1219"/>
      <c r="G1219"/>
      <c r="H1219"/>
      <c r="I1219"/>
      <c r="J1219"/>
      <c r="K1219"/>
    </row>
    <row r="1220" spans="2:11" x14ac:dyDescent="0.25">
      <c r="B1220"/>
      <c r="C1220"/>
      <c r="D1220"/>
      <c r="E1220"/>
      <c r="F1220"/>
      <c r="G1220"/>
      <c r="H1220"/>
      <c r="I1220"/>
      <c r="J1220"/>
      <c r="K1220"/>
    </row>
    <row r="1221" spans="2:11" x14ac:dyDescent="0.25">
      <c r="B1221"/>
      <c r="C1221"/>
      <c r="D1221"/>
      <c r="E1221"/>
      <c r="F1221"/>
      <c r="G1221"/>
      <c r="H1221"/>
      <c r="I1221"/>
      <c r="J1221"/>
      <c r="K1221"/>
    </row>
    <row r="1222" spans="2:11" x14ac:dyDescent="0.25">
      <c r="B1222"/>
      <c r="C1222"/>
      <c r="D1222"/>
      <c r="E1222"/>
      <c r="F1222"/>
      <c r="G1222"/>
      <c r="H1222"/>
      <c r="I1222"/>
      <c r="J1222"/>
      <c r="K1222"/>
    </row>
    <row r="1223" spans="2:11" x14ac:dyDescent="0.25">
      <c r="B1223"/>
      <c r="C1223"/>
      <c r="D1223"/>
      <c r="E1223"/>
      <c r="F1223"/>
      <c r="G1223"/>
      <c r="H1223"/>
      <c r="I1223"/>
      <c r="J1223"/>
      <c r="K1223"/>
    </row>
    <row r="1224" spans="2:11" x14ac:dyDescent="0.25">
      <c r="B1224"/>
      <c r="C1224"/>
      <c r="D1224"/>
      <c r="E1224"/>
      <c r="F1224"/>
      <c r="G1224"/>
      <c r="H1224"/>
      <c r="I1224"/>
      <c r="J1224"/>
      <c r="K1224"/>
    </row>
    <row r="1225" spans="2:11" x14ac:dyDescent="0.25">
      <c r="B1225"/>
      <c r="C1225"/>
      <c r="D1225"/>
      <c r="E1225"/>
      <c r="F1225"/>
      <c r="G1225"/>
      <c r="H1225"/>
      <c r="I1225"/>
      <c r="J1225"/>
      <c r="K1225"/>
    </row>
    <row r="1226" spans="2:11" x14ac:dyDescent="0.25">
      <c r="B1226"/>
      <c r="C1226"/>
      <c r="D1226"/>
      <c r="E1226"/>
      <c r="F1226"/>
      <c r="G1226"/>
      <c r="H1226"/>
      <c r="I1226"/>
      <c r="J1226"/>
      <c r="K1226"/>
    </row>
    <row r="1227" spans="2:11" x14ac:dyDescent="0.25">
      <c r="B1227"/>
      <c r="C1227"/>
      <c r="D1227"/>
      <c r="E1227"/>
      <c r="F1227"/>
      <c r="G1227"/>
      <c r="H1227"/>
      <c r="I1227"/>
      <c r="J1227"/>
      <c r="K1227"/>
    </row>
    <row r="1228" spans="2:11" x14ac:dyDescent="0.25">
      <c r="B1228"/>
      <c r="C1228"/>
      <c r="D1228"/>
      <c r="E1228"/>
      <c r="F1228"/>
      <c r="G1228"/>
      <c r="H1228"/>
      <c r="I1228"/>
      <c r="J1228"/>
      <c r="K1228"/>
    </row>
    <row r="1229" spans="2:11" x14ac:dyDescent="0.25">
      <c r="B1229"/>
      <c r="C1229"/>
      <c r="D1229"/>
      <c r="E1229"/>
      <c r="F1229"/>
      <c r="G1229"/>
      <c r="H1229"/>
      <c r="I1229"/>
      <c r="J1229"/>
      <c r="K1229"/>
    </row>
    <row r="1230" spans="2:11" x14ac:dyDescent="0.25">
      <c r="B1230"/>
      <c r="C1230"/>
      <c r="D1230"/>
      <c r="E1230"/>
      <c r="F1230"/>
      <c r="G1230"/>
      <c r="H1230"/>
      <c r="I1230"/>
      <c r="J1230"/>
      <c r="K1230"/>
    </row>
    <row r="1231" spans="2:11" x14ac:dyDescent="0.25">
      <c r="B1231"/>
      <c r="C1231"/>
      <c r="D1231"/>
      <c r="E1231"/>
      <c r="F1231"/>
      <c r="G1231"/>
      <c r="H1231"/>
      <c r="I1231"/>
      <c r="J1231"/>
      <c r="K1231"/>
    </row>
    <row r="1232" spans="2:11" x14ac:dyDescent="0.25">
      <c r="B1232"/>
      <c r="C1232"/>
      <c r="D1232"/>
      <c r="E1232"/>
      <c r="F1232"/>
      <c r="G1232"/>
      <c r="H1232"/>
      <c r="I1232"/>
      <c r="J1232"/>
      <c r="K1232"/>
    </row>
    <row r="1233" spans="2:11" x14ac:dyDescent="0.25">
      <c r="B1233"/>
      <c r="C1233"/>
      <c r="D1233"/>
      <c r="E1233"/>
      <c r="F1233"/>
      <c r="G1233"/>
      <c r="H1233"/>
      <c r="I1233"/>
      <c r="J1233"/>
      <c r="K1233"/>
    </row>
    <row r="1234" spans="2:11" x14ac:dyDescent="0.25">
      <c r="B1234"/>
      <c r="C1234"/>
      <c r="D1234"/>
      <c r="E1234"/>
      <c r="F1234"/>
      <c r="G1234"/>
      <c r="H1234"/>
      <c r="I1234"/>
      <c r="J1234"/>
      <c r="K1234"/>
    </row>
    <row r="1235" spans="2:11" x14ac:dyDescent="0.25">
      <c r="B1235"/>
      <c r="C1235"/>
      <c r="D1235"/>
      <c r="E1235"/>
      <c r="F1235"/>
      <c r="G1235"/>
      <c r="H1235"/>
      <c r="I1235"/>
      <c r="J1235"/>
      <c r="K1235"/>
    </row>
    <row r="1236" spans="2:11" x14ac:dyDescent="0.25">
      <c r="B1236"/>
      <c r="C1236"/>
      <c r="D1236"/>
      <c r="E1236"/>
      <c r="F1236"/>
      <c r="G1236"/>
      <c r="H1236"/>
      <c r="I1236"/>
      <c r="J1236"/>
      <c r="K1236"/>
    </row>
    <row r="1237" spans="2:11" x14ac:dyDescent="0.25">
      <c r="B1237"/>
      <c r="C1237"/>
      <c r="D1237"/>
      <c r="E1237"/>
      <c r="F1237"/>
      <c r="G1237"/>
      <c r="H1237"/>
      <c r="I1237"/>
      <c r="J1237"/>
      <c r="K1237"/>
    </row>
    <row r="1238" spans="2:11" x14ac:dyDescent="0.25">
      <c r="B1238"/>
      <c r="C1238"/>
      <c r="D1238"/>
      <c r="E1238"/>
      <c r="F1238"/>
      <c r="G1238"/>
      <c r="H1238"/>
      <c r="I1238"/>
      <c r="J1238"/>
      <c r="K1238"/>
    </row>
    <row r="1239" spans="2:11" x14ac:dyDescent="0.25">
      <c r="B1239"/>
      <c r="C1239"/>
      <c r="D1239"/>
      <c r="E1239"/>
      <c r="F1239"/>
      <c r="G1239"/>
      <c r="H1239"/>
      <c r="I1239"/>
      <c r="J1239"/>
      <c r="K1239"/>
    </row>
    <row r="1240" spans="2:11" x14ac:dyDescent="0.25">
      <c r="B1240"/>
      <c r="C1240"/>
      <c r="D1240"/>
      <c r="E1240"/>
      <c r="F1240"/>
      <c r="G1240"/>
      <c r="H1240"/>
      <c r="I1240"/>
      <c r="J1240"/>
      <c r="K1240"/>
    </row>
    <row r="1241" spans="2:11" x14ac:dyDescent="0.25">
      <c r="B1241"/>
      <c r="C1241"/>
      <c r="D1241"/>
      <c r="E1241"/>
      <c r="F1241"/>
      <c r="G1241"/>
      <c r="H1241"/>
      <c r="I1241"/>
      <c r="J1241"/>
      <c r="K1241"/>
    </row>
    <row r="1242" spans="2:11" x14ac:dyDescent="0.25">
      <c r="B1242"/>
      <c r="C1242"/>
      <c r="D1242"/>
      <c r="E1242"/>
      <c r="F1242"/>
      <c r="G1242"/>
      <c r="H1242"/>
      <c r="I1242"/>
      <c r="J1242"/>
      <c r="K1242"/>
    </row>
    <row r="1243" spans="2:11" x14ac:dyDescent="0.25">
      <c r="B1243"/>
      <c r="C1243"/>
      <c r="D1243"/>
      <c r="E1243"/>
      <c r="F1243"/>
      <c r="G1243"/>
      <c r="H1243"/>
      <c r="I1243"/>
      <c r="J1243"/>
      <c r="K1243"/>
    </row>
    <row r="1244" spans="2:11" x14ac:dyDescent="0.25">
      <c r="B1244"/>
      <c r="C1244"/>
      <c r="D1244"/>
      <c r="E1244"/>
      <c r="F1244"/>
      <c r="G1244"/>
      <c r="H1244"/>
      <c r="I1244"/>
      <c r="J1244"/>
      <c r="K1244"/>
    </row>
    <row r="1245" spans="2:11" x14ac:dyDescent="0.25">
      <c r="B1245"/>
      <c r="C1245"/>
      <c r="D1245"/>
      <c r="E1245"/>
      <c r="F1245"/>
      <c r="G1245"/>
      <c r="H1245"/>
      <c r="I1245"/>
      <c r="J1245"/>
      <c r="K1245"/>
    </row>
    <row r="1246" spans="2:11" x14ac:dyDescent="0.25">
      <c r="B1246"/>
      <c r="C1246"/>
      <c r="D1246"/>
      <c r="E1246"/>
      <c r="F1246"/>
      <c r="G1246"/>
      <c r="H1246"/>
      <c r="I1246"/>
      <c r="J1246"/>
      <c r="K1246"/>
    </row>
    <row r="1247" spans="2:11" x14ac:dyDescent="0.25">
      <c r="B1247"/>
      <c r="C1247"/>
      <c r="D1247"/>
      <c r="E1247"/>
      <c r="F1247"/>
      <c r="G1247"/>
      <c r="H1247"/>
      <c r="I1247"/>
      <c r="J1247"/>
      <c r="K1247"/>
    </row>
    <row r="1248" spans="2:11" x14ac:dyDescent="0.25">
      <c r="B1248"/>
      <c r="C1248"/>
      <c r="D1248"/>
      <c r="E1248"/>
      <c r="F1248"/>
      <c r="G1248"/>
      <c r="H1248"/>
      <c r="I1248"/>
      <c r="J1248"/>
      <c r="K1248"/>
    </row>
    <row r="1249" spans="2:11" x14ac:dyDescent="0.25">
      <c r="B1249"/>
      <c r="C1249"/>
      <c r="D1249"/>
      <c r="E1249"/>
      <c r="F1249"/>
      <c r="G1249"/>
      <c r="H1249"/>
      <c r="I1249"/>
      <c r="J1249"/>
      <c r="K1249"/>
    </row>
    <row r="1250" spans="2:11" x14ac:dyDescent="0.25">
      <c r="B1250"/>
      <c r="C1250"/>
      <c r="D1250"/>
      <c r="E1250"/>
      <c r="F1250"/>
      <c r="G1250"/>
      <c r="H1250"/>
      <c r="I1250"/>
      <c r="J1250"/>
      <c r="K1250"/>
    </row>
    <row r="1251" spans="2:11" x14ac:dyDescent="0.25">
      <c r="B1251"/>
      <c r="C1251"/>
      <c r="D1251"/>
      <c r="E1251"/>
      <c r="F1251"/>
      <c r="G1251"/>
      <c r="H1251"/>
      <c r="I1251"/>
      <c r="J1251"/>
      <c r="K1251"/>
    </row>
    <row r="1252" spans="2:11" x14ac:dyDescent="0.25">
      <c r="B1252"/>
      <c r="C1252"/>
      <c r="D1252"/>
      <c r="E1252"/>
      <c r="F1252"/>
      <c r="G1252"/>
      <c r="H1252"/>
      <c r="I1252"/>
      <c r="J1252"/>
      <c r="K1252"/>
    </row>
    <row r="1253" spans="2:11" x14ac:dyDescent="0.25">
      <c r="B1253"/>
      <c r="C1253"/>
      <c r="D1253"/>
      <c r="E1253"/>
      <c r="F1253"/>
      <c r="G1253"/>
      <c r="H1253"/>
      <c r="I1253"/>
      <c r="J1253"/>
      <c r="K1253"/>
    </row>
    <row r="1254" spans="2:11" x14ac:dyDescent="0.25">
      <c r="B1254"/>
      <c r="C1254"/>
      <c r="D1254"/>
      <c r="E1254"/>
      <c r="F1254"/>
      <c r="G1254"/>
      <c r="H1254"/>
      <c r="I1254"/>
      <c r="J1254"/>
      <c r="K1254"/>
    </row>
    <row r="1255" spans="2:11" x14ac:dyDescent="0.25">
      <c r="B1255"/>
      <c r="C1255"/>
      <c r="D1255"/>
      <c r="E1255"/>
      <c r="F1255"/>
      <c r="G1255"/>
      <c r="H1255"/>
      <c r="I1255"/>
      <c r="J1255"/>
      <c r="K1255"/>
    </row>
    <row r="1256" spans="2:11" x14ac:dyDescent="0.25">
      <c r="B1256"/>
      <c r="C1256"/>
      <c r="D1256"/>
      <c r="E1256"/>
      <c r="F1256"/>
      <c r="G1256"/>
      <c r="H1256"/>
      <c r="I1256"/>
      <c r="J1256"/>
      <c r="K1256"/>
    </row>
    <row r="1257" spans="2:11" x14ac:dyDescent="0.25">
      <c r="B1257"/>
      <c r="C1257"/>
      <c r="D1257"/>
      <c r="E1257"/>
      <c r="F1257"/>
      <c r="G1257"/>
      <c r="H1257"/>
      <c r="I1257"/>
      <c r="J1257"/>
      <c r="K1257"/>
    </row>
    <row r="1258" spans="2:11" x14ac:dyDescent="0.25">
      <c r="B1258"/>
      <c r="C1258"/>
      <c r="D1258"/>
      <c r="E1258"/>
      <c r="F1258"/>
      <c r="G1258"/>
      <c r="H1258"/>
      <c r="I1258"/>
      <c r="J1258"/>
      <c r="K1258"/>
    </row>
    <row r="1259" spans="2:11" x14ac:dyDescent="0.25">
      <c r="B1259"/>
      <c r="C1259"/>
      <c r="D1259"/>
      <c r="E1259"/>
      <c r="F1259"/>
      <c r="G1259"/>
      <c r="H1259"/>
      <c r="I1259"/>
      <c r="J1259"/>
      <c r="K1259"/>
    </row>
    <row r="1260" spans="2:11" x14ac:dyDescent="0.25">
      <c r="B1260"/>
      <c r="C1260"/>
      <c r="D1260"/>
      <c r="E1260"/>
      <c r="F1260"/>
      <c r="G1260"/>
      <c r="H1260"/>
      <c r="I1260"/>
      <c r="J1260"/>
      <c r="K1260"/>
    </row>
    <row r="1261" spans="2:11" x14ac:dyDescent="0.25">
      <c r="B1261"/>
      <c r="C1261"/>
      <c r="D1261"/>
      <c r="E1261"/>
      <c r="F1261"/>
      <c r="G1261"/>
      <c r="H1261"/>
      <c r="I1261"/>
      <c r="J1261"/>
      <c r="K1261"/>
    </row>
    <row r="1262" spans="2:11" x14ac:dyDescent="0.25">
      <c r="B1262"/>
      <c r="C1262"/>
      <c r="D1262"/>
      <c r="E1262"/>
      <c r="F1262"/>
      <c r="G1262"/>
      <c r="H1262"/>
      <c r="I1262"/>
      <c r="J1262"/>
      <c r="K1262"/>
    </row>
    <row r="1263" spans="2:11" x14ac:dyDescent="0.25">
      <c r="B1263"/>
      <c r="C1263"/>
      <c r="D1263"/>
      <c r="E1263"/>
      <c r="F1263"/>
      <c r="G1263"/>
      <c r="H1263"/>
      <c r="I1263"/>
      <c r="J1263"/>
      <c r="K1263"/>
    </row>
    <row r="1264" spans="2:11" x14ac:dyDescent="0.25">
      <c r="B1264"/>
      <c r="C1264"/>
      <c r="D1264"/>
      <c r="E1264"/>
      <c r="F1264"/>
      <c r="G1264"/>
      <c r="H1264"/>
      <c r="I1264"/>
      <c r="J1264"/>
      <c r="K1264"/>
    </row>
    <row r="1265" spans="2:11" x14ac:dyDescent="0.25">
      <c r="B1265"/>
      <c r="C1265"/>
      <c r="D1265"/>
      <c r="E1265"/>
      <c r="F1265"/>
      <c r="G1265"/>
      <c r="H1265"/>
      <c r="I1265"/>
      <c r="J1265"/>
      <c r="K1265"/>
    </row>
    <row r="1266" spans="2:11" x14ac:dyDescent="0.25">
      <c r="B1266"/>
      <c r="C1266"/>
      <c r="D1266"/>
      <c r="E1266"/>
      <c r="F1266"/>
      <c r="G1266"/>
      <c r="H1266"/>
      <c r="I1266"/>
      <c r="J1266"/>
      <c r="K1266"/>
    </row>
    <row r="1267" spans="2:11" x14ac:dyDescent="0.25">
      <c r="B1267"/>
      <c r="C1267"/>
      <c r="D1267"/>
      <c r="E1267"/>
      <c r="F1267"/>
      <c r="G1267"/>
      <c r="H1267"/>
      <c r="I1267"/>
      <c r="J1267"/>
      <c r="K1267"/>
    </row>
    <row r="1268" spans="2:11" x14ac:dyDescent="0.25">
      <c r="B1268"/>
      <c r="C1268"/>
      <c r="D1268"/>
      <c r="E1268"/>
      <c r="F1268"/>
      <c r="G1268"/>
      <c r="H1268"/>
      <c r="I1268"/>
      <c r="J1268"/>
      <c r="K1268"/>
    </row>
    <row r="1269" spans="2:11" x14ac:dyDescent="0.25">
      <c r="B1269"/>
      <c r="C1269"/>
      <c r="D1269"/>
      <c r="E1269"/>
      <c r="F1269"/>
      <c r="G1269"/>
      <c r="H1269"/>
      <c r="I1269"/>
      <c r="J1269"/>
      <c r="K1269"/>
    </row>
    <row r="1270" spans="2:11" x14ac:dyDescent="0.25">
      <c r="B1270"/>
      <c r="C1270"/>
      <c r="D1270"/>
      <c r="E1270"/>
      <c r="F1270"/>
      <c r="G1270"/>
      <c r="H1270"/>
      <c r="I1270"/>
      <c r="J1270"/>
      <c r="K1270"/>
    </row>
    <row r="1271" spans="2:11" x14ac:dyDescent="0.25">
      <c r="B1271"/>
      <c r="C1271"/>
      <c r="D1271"/>
      <c r="E1271"/>
      <c r="F1271"/>
      <c r="G1271"/>
      <c r="H1271"/>
      <c r="I1271"/>
      <c r="J1271"/>
      <c r="K1271"/>
    </row>
    <row r="1272" spans="2:11" x14ac:dyDescent="0.25">
      <c r="B1272"/>
      <c r="C1272"/>
      <c r="D1272"/>
      <c r="E1272"/>
      <c r="F1272"/>
      <c r="G1272"/>
      <c r="H1272"/>
      <c r="I1272"/>
      <c r="J1272"/>
      <c r="K1272"/>
    </row>
    <row r="1273" spans="2:11" x14ac:dyDescent="0.25">
      <c r="B1273"/>
      <c r="C1273"/>
      <c r="D1273"/>
      <c r="E1273"/>
      <c r="F1273"/>
      <c r="G1273"/>
      <c r="H1273"/>
      <c r="I1273"/>
      <c r="J1273"/>
      <c r="K1273"/>
    </row>
    <row r="1274" spans="2:11" x14ac:dyDescent="0.25">
      <c r="B1274"/>
      <c r="C1274"/>
      <c r="D1274"/>
      <c r="E1274"/>
      <c r="F1274"/>
      <c r="G1274"/>
      <c r="H1274"/>
      <c r="I1274"/>
      <c r="J1274"/>
      <c r="K1274"/>
    </row>
    <row r="1275" spans="2:11" x14ac:dyDescent="0.25">
      <c r="B1275"/>
      <c r="C1275"/>
      <c r="D1275"/>
      <c r="E1275"/>
      <c r="F1275"/>
      <c r="G1275"/>
      <c r="H1275"/>
      <c r="I1275"/>
      <c r="J1275"/>
      <c r="K1275"/>
    </row>
    <row r="1276" spans="2:11" x14ac:dyDescent="0.25">
      <c r="B1276"/>
      <c r="C1276"/>
      <c r="D1276"/>
      <c r="E1276"/>
      <c r="F1276"/>
      <c r="G1276"/>
      <c r="H1276"/>
      <c r="I1276"/>
      <c r="J1276"/>
      <c r="K1276"/>
    </row>
    <row r="1277" spans="2:11" x14ac:dyDescent="0.25">
      <c r="B1277"/>
      <c r="C1277"/>
      <c r="D1277"/>
      <c r="E1277"/>
      <c r="F1277"/>
      <c r="G1277"/>
      <c r="H1277"/>
      <c r="I1277"/>
      <c r="J1277"/>
      <c r="K1277"/>
    </row>
    <row r="1278" spans="2:11" x14ac:dyDescent="0.25">
      <c r="B1278"/>
      <c r="C1278"/>
      <c r="D1278"/>
      <c r="E1278"/>
      <c r="F1278"/>
      <c r="G1278"/>
      <c r="H1278"/>
      <c r="I1278"/>
      <c r="J1278"/>
      <c r="K1278"/>
    </row>
    <row r="1279" spans="2:11" x14ac:dyDescent="0.25">
      <c r="B1279"/>
      <c r="C1279"/>
      <c r="D1279"/>
      <c r="E1279"/>
      <c r="F1279"/>
      <c r="G1279"/>
      <c r="H1279"/>
      <c r="I1279"/>
      <c r="J1279"/>
      <c r="K1279"/>
    </row>
    <row r="1280" spans="2:11" x14ac:dyDescent="0.25">
      <c r="B1280"/>
      <c r="C1280"/>
      <c r="D1280"/>
      <c r="E1280"/>
      <c r="F1280"/>
      <c r="G1280"/>
      <c r="H1280"/>
      <c r="I1280"/>
      <c r="J1280"/>
      <c r="K1280"/>
    </row>
    <row r="1281" spans="2:11" x14ac:dyDescent="0.25">
      <c r="B1281"/>
      <c r="C1281"/>
      <c r="D1281"/>
      <c r="E1281"/>
      <c r="F1281"/>
      <c r="G1281"/>
      <c r="H1281"/>
      <c r="I1281"/>
      <c r="J1281"/>
      <c r="K1281"/>
    </row>
    <row r="1282" spans="2:11" x14ac:dyDescent="0.25">
      <c r="B1282"/>
      <c r="C1282"/>
      <c r="D1282"/>
      <c r="E1282"/>
      <c r="F1282"/>
      <c r="G1282"/>
      <c r="H1282"/>
      <c r="I1282"/>
      <c r="J1282"/>
      <c r="K1282"/>
    </row>
    <row r="1283" spans="2:11" x14ac:dyDescent="0.25">
      <c r="B1283"/>
      <c r="C1283"/>
      <c r="D1283"/>
      <c r="E1283"/>
      <c r="F1283"/>
      <c r="G1283"/>
      <c r="H1283"/>
      <c r="I1283"/>
      <c r="J1283"/>
      <c r="K1283"/>
    </row>
    <row r="1284" spans="2:11" x14ac:dyDescent="0.25">
      <c r="B1284"/>
      <c r="C1284"/>
      <c r="D1284"/>
      <c r="E1284"/>
      <c r="F1284"/>
      <c r="G1284"/>
      <c r="H1284"/>
      <c r="I1284"/>
      <c r="J1284"/>
      <c r="K1284"/>
    </row>
    <row r="1285" spans="2:11" x14ac:dyDescent="0.25">
      <c r="B1285"/>
      <c r="C1285"/>
      <c r="D1285"/>
      <c r="E1285"/>
      <c r="F1285"/>
      <c r="G1285"/>
      <c r="H1285"/>
      <c r="I1285"/>
      <c r="J1285"/>
      <c r="K1285"/>
    </row>
    <row r="1286" spans="2:11" x14ac:dyDescent="0.25">
      <c r="B1286"/>
      <c r="C1286"/>
      <c r="D1286"/>
      <c r="E1286"/>
      <c r="F1286"/>
      <c r="G1286"/>
      <c r="H1286"/>
      <c r="I1286"/>
      <c r="J1286"/>
      <c r="K1286"/>
    </row>
    <row r="1287" spans="2:11" x14ac:dyDescent="0.25">
      <c r="B1287"/>
      <c r="C1287"/>
      <c r="D1287"/>
      <c r="E1287"/>
      <c r="F1287"/>
      <c r="G1287"/>
      <c r="H1287"/>
      <c r="I1287"/>
      <c r="J1287"/>
      <c r="K1287"/>
    </row>
    <row r="1288" spans="2:11" x14ac:dyDescent="0.25">
      <c r="B1288"/>
      <c r="C1288"/>
      <c r="D1288"/>
      <c r="E1288"/>
      <c r="F1288"/>
      <c r="G1288"/>
      <c r="H1288"/>
      <c r="I1288"/>
      <c r="J1288"/>
      <c r="K1288"/>
    </row>
    <row r="1289" spans="2:11" x14ac:dyDescent="0.25">
      <c r="B1289"/>
      <c r="C1289"/>
      <c r="D1289"/>
      <c r="E1289"/>
      <c r="F1289"/>
      <c r="G1289"/>
      <c r="H1289"/>
      <c r="I1289"/>
      <c r="J1289"/>
      <c r="K1289"/>
    </row>
    <row r="1290" spans="2:11" x14ac:dyDescent="0.25">
      <c r="B1290"/>
      <c r="C1290"/>
      <c r="D1290"/>
      <c r="E1290"/>
      <c r="F1290"/>
      <c r="G1290"/>
      <c r="H1290"/>
      <c r="I1290"/>
      <c r="J1290"/>
      <c r="K1290"/>
    </row>
    <row r="1291" spans="2:11" x14ac:dyDescent="0.25">
      <c r="B1291"/>
      <c r="C1291"/>
      <c r="D1291"/>
      <c r="E1291"/>
      <c r="F1291"/>
      <c r="G1291"/>
      <c r="H1291"/>
      <c r="I1291"/>
      <c r="J1291"/>
      <c r="K1291"/>
    </row>
    <row r="1292" spans="2:11" x14ac:dyDescent="0.25">
      <c r="B1292"/>
      <c r="C1292"/>
      <c r="D1292"/>
      <c r="E1292"/>
      <c r="F1292"/>
      <c r="G1292"/>
      <c r="H1292"/>
      <c r="I1292"/>
      <c r="J1292"/>
      <c r="K1292"/>
    </row>
    <row r="1293" spans="2:11" x14ac:dyDescent="0.25">
      <c r="B1293"/>
      <c r="C1293"/>
      <c r="D1293"/>
      <c r="E1293"/>
      <c r="F1293"/>
      <c r="G1293"/>
      <c r="H1293"/>
      <c r="I1293"/>
      <c r="J1293"/>
      <c r="K1293"/>
    </row>
    <row r="1294" spans="2:11" x14ac:dyDescent="0.25">
      <c r="B1294"/>
      <c r="C1294"/>
      <c r="D1294"/>
      <c r="E1294"/>
      <c r="F1294"/>
      <c r="G1294"/>
      <c r="H1294"/>
      <c r="I1294"/>
      <c r="J1294"/>
      <c r="K1294"/>
    </row>
    <row r="1295" spans="2:11" x14ac:dyDescent="0.25">
      <c r="B1295"/>
      <c r="C1295"/>
      <c r="D1295"/>
      <c r="E1295"/>
      <c r="F1295"/>
      <c r="G1295"/>
      <c r="H1295"/>
      <c r="I1295"/>
      <c r="J1295"/>
      <c r="K1295"/>
    </row>
    <row r="1296" spans="2:11" x14ac:dyDescent="0.25">
      <c r="B1296"/>
      <c r="C1296"/>
      <c r="D1296"/>
      <c r="E1296"/>
      <c r="F1296"/>
      <c r="G1296"/>
      <c r="H1296"/>
      <c r="I1296"/>
      <c r="J1296"/>
      <c r="K1296"/>
    </row>
    <row r="1297" spans="2:11" x14ac:dyDescent="0.25">
      <c r="B1297"/>
      <c r="C1297"/>
      <c r="D1297"/>
      <c r="E1297"/>
      <c r="F1297"/>
      <c r="G1297"/>
      <c r="H1297"/>
      <c r="I1297"/>
      <c r="J1297"/>
      <c r="K1297"/>
    </row>
    <row r="1298" spans="2:11" x14ac:dyDescent="0.25">
      <c r="B1298"/>
      <c r="C1298"/>
      <c r="D1298"/>
      <c r="E1298"/>
      <c r="F1298"/>
      <c r="G1298"/>
      <c r="H1298"/>
      <c r="I1298"/>
      <c r="J1298"/>
      <c r="K1298"/>
    </row>
    <row r="1299" spans="2:11" x14ac:dyDescent="0.25">
      <c r="B1299"/>
      <c r="C1299"/>
      <c r="D1299"/>
      <c r="E1299"/>
      <c r="F1299"/>
      <c r="G1299"/>
      <c r="H1299"/>
      <c r="I1299"/>
      <c r="J1299"/>
      <c r="K1299"/>
    </row>
    <row r="1300" spans="2:11" x14ac:dyDescent="0.25">
      <c r="B1300"/>
      <c r="C1300"/>
      <c r="D1300"/>
      <c r="E1300"/>
      <c r="F1300"/>
      <c r="G1300"/>
      <c r="H1300"/>
      <c r="I1300"/>
      <c r="J1300"/>
      <c r="K1300"/>
    </row>
    <row r="1301" spans="2:11" x14ac:dyDescent="0.25">
      <c r="B1301"/>
      <c r="C1301"/>
      <c r="D1301"/>
      <c r="E1301"/>
      <c r="F1301"/>
      <c r="G1301"/>
      <c r="H1301"/>
      <c r="I1301"/>
      <c r="J1301"/>
      <c r="K1301"/>
    </row>
    <row r="1302" spans="2:11" x14ac:dyDescent="0.25">
      <c r="B1302"/>
      <c r="C1302"/>
      <c r="D1302"/>
      <c r="E1302"/>
      <c r="F1302"/>
      <c r="G1302"/>
      <c r="H1302"/>
      <c r="I1302"/>
      <c r="J1302"/>
      <c r="K1302"/>
    </row>
    <row r="1303" spans="2:11" x14ac:dyDescent="0.25">
      <c r="B1303"/>
      <c r="C1303"/>
      <c r="D1303"/>
      <c r="E1303"/>
      <c r="F1303"/>
      <c r="G1303"/>
      <c r="H1303"/>
      <c r="I1303"/>
      <c r="J1303"/>
      <c r="K1303"/>
    </row>
    <row r="1304" spans="2:11" x14ac:dyDescent="0.25">
      <c r="B1304"/>
      <c r="C1304"/>
      <c r="D1304"/>
      <c r="E1304"/>
      <c r="F1304"/>
      <c r="G1304"/>
      <c r="H1304"/>
      <c r="I1304"/>
      <c r="J1304"/>
      <c r="K1304"/>
    </row>
    <row r="1305" spans="2:11" x14ac:dyDescent="0.25">
      <c r="B1305"/>
      <c r="C1305"/>
      <c r="D1305"/>
      <c r="E1305"/>
      <c r="F1305"/>
      <c r="G1305"/>
      <c r="H1305"/>
      <c r="I1305"/>
      <c r="J1305"/>
      <c r="K1305"/>
    </row>
    <row r="1306" spans="2:11" x14ac:dyDescent="0.25">
      <c r="B1306"/>
      <c r="C1306"/>
      <c r="D1306"/>
      <c r="E1306"/>
      <c r="F1306"/>
      <c r="G1306"/>
      <c r="H1306"/>
      <c r="I1306"/>
      <c r="J1306"/>
      <c r="K1306"/>
    </row>
    <row r="1307" spans="2:11" x14ac:dyDescent="0.25">
      <c r="B1307"/>
      <c r="C1307"/>
      <c r="D1307"/>
      <c r="E1307"/>
      <c r="F1307"/>
      <c r="G1307"/>
      <c r="H1307"/>
      <c r="I1307"/>
      <c r="J1307"/>
      <c r="K1307"/>
    </row>
    <row r="1308" spans="2:11" x14ac:dyDescent="0.25">
      <c r="B1308"/>
      <c r="C1308"/>
      <c r="D1308"/>
      <c r="E1308"/>
      <c r="F1308"/>
      <c r="G1308"/>
      <c r="H1308"/>
      <c r="I1308"/>
      <c r="J1308"/>
      <c r="K1308"/>
    </row>
    <row r="1309" spans="2:11" x14ac:dyDescent="0.25">
      <c r="B1309"/>
      <c r="C1309"/>
      <c r="D1309"/>
      <c r="E1309"/>
      <c r="F1309"/>
      <c r="G1309"/>
      <c r="H1309"/>
      <c r="I1309"/>
      <c r="J1309"/>
      <c r="K1309"/>
    </row>
    <row r="1310" spans="2:11" x14ac:dyDescent="0.25">
      <c r="B1310"/>
      <c r="C1310"/>
      <c r="D1310"/>
      <c r="E1310"/>
      <c r="F1310"/>
      <c r="G1310"/>
      <c r="H1310"/>
      <c r="I1310"/>
      <c r="J1310"/>
      <c r="K1310"/>
    </row>
    <row r="1311" spans="2:11" x14ac:dyDescent="0.25">
      <c r="B1311"/>
      <c r="C1311"/>
      <c r="D1311"/>
      <c r="E1311"/>
      <c r="F1311"/>
      <c r="G1311"/>
      <c r="H1311"/>
      <c r="I1311"/>
      <c r="J1311"/>
      <c r="K1311"/>
    </row>
    <row r="1312" spans="2:11" x14ac:dyDescent="0.25">
      <c r="B1312"/>
      <c r="C1312"/>
      <c r="D1312"/>
      <c r="E1312"/>
      <c r="F1312"/>
      <c r="G1312"/>
      <c r="H1312"/>
      <c r="I1312"/>
      <c r="J1312"/>
      <c r="K1312"/>
    </row>
    <row r="1313" spans="2:11" x14ac:dyDescent="0.25">
      <c r="B1313"/>
      <c r="C1313"/>
      <c r="D1313"/>
      <c r="E1313"/>
      <c r="F1313"/>
      <c r="G1313"/>
      <c r="H1313"/>
      <c r="I1313"/>
      <c r="J1313"/>
      <c r="K1313"/>
    </row>
    <row r="1314" spans="2:11" x14ac:dyDescent="0.25">
      <c r="B1314"/>
      <c r="C1314"/>
      <c r="D1314"/>
      <c r="E1314"/>
      <c r="F1314"/>
      <c r="G1314"/>
      <c r="H1314"/>
      <c r="I1314"/>
      <c r="J1314"/>
      <c r="K1314"/>
    </row>
    <row r="1315" spans="2:11" x14ac:dyDescent="0.25">
      <c r="B1315"/>
      <c r="C1315"/>
      <c r="D1315"/>
      <c r="E1315"/>
      <c r="F1315"/>
      <c r="G1315"/>
      <c r="H1315"/>
      <c r="I1315"/>
      <c r="J1315"/>
      <c r="K1315"/>
    </row>
    <row r="1316" spans="2:11" x14ac:dyDescent="0.25">
      <c r="B1316"/>
      <c r="C1316"/>
      <c r="D1316"/>
      <c r="E1316"/>
      <c r="F1316"/>
      <c r="G1316"/>
      <c r="H1316"/>
      <c r="I1316"/>
      <c r="J1316"/>
      <c r="K1316"/>
    </row>
    <row r="1317" spans="2:11" x14ac:dyDescent="0.25">
      <c r="B1317"/>
      <c r="C1317"/>
      <c r="D1317"/>
      <c r="E1317"/>
      <c r="F1317"/>
      <c r="G1317"/>
      <c r="H1317"/>
      <c r="I1317"/>
      <c r="J1317"/>
      <c r="K1317"/>
    </row>
    <row r="1318" spans="2:11" x14ac:dyDescent="0.25">
      <c r="B1318"/>
      <c r="C1318"/>
      <c r="D1318"/>
      <c r="E1318"/>
      <c r="F1318"/>
      <c r="G1318"/>
      <c r="H1318"/>
      <c r="I1318"/>
      <c r="J1318"/>
      <c r="K1318"/>
    </row>
    <row r="1319" spans="2:11" x14ac:dyDescent="0.25">
      <c r="B1319"/>
      <c r="C1319"/>
      <c r="D1319"/>
      <c r="E1319"/>
      <c r="F1319"/>
      <c r="G1319"/>
      <c r="H1319"/>
      <c r="I1319"/>
      <c r="J1319"/>
      <c r="K1319"/>
    </row>
    <row r="1320" spans="2:11" x14ac:dyDescent="0.25">
      <c r="B1320"/>
      <c r="C1320"/>
      <c r="D1320"/>
      <c r="E1320"/>
      <c r="F1320"/>
      <c r="G1320"/>
      <c r="H1320"/>
      <c r="I1320"/>
      <c r="J1320"/>
      <c r="K1320"/>
    </row>
    <row r="1321" spans="2:11" x14ac:dyDescent="0.25">
      <c r="B1321"/>
      <c r="C1321"/>
      <c r="D1321"/>
      <c r="E1321"/>
      <c r="F1321"/>
      <c r="G1321"/>
      <c r="H1321"/>
      <c r="I1321"/>
      <c r="J1321"/>
      <c r="K1321"/>
    </row>
    <row r="1322" spans="2:11" x14ac:dyDescent="0.25">
      <c r="B1322"/>
      <c r="C1322"/>
      <c r="D1322"/>
      <c r="E1322"/>
      <c r="F1322"/>
      <c r="G1322"/>
      <c r="H1322"/>
      <c r="I1322"/>
      <c r="J1322"/>
      <c r="K1322"/>
    </row>
    <row r="1323" spans="2:11" x14ac:dyDescent="0.25">
      <c r="B1323"/>
      <c r="C1323"/>
      <c r="D1323"/>
      <c r="E1323"/>
      <c r="F1323"/>
      <c r="G1323"/>
      <c r="H1323"/>
      <c r="I1323"/>
      <c r="J1323"/>
      <c r="K1323"/>
    </row>
    <row r="1324" spans="2:11" x14ac:dyDescent="0.25">
      <c r="B1324"/>
      <c r="C1324"/>
      <c r="D1324"/>
      <c r="E1324"/>
      <c r="F1324"/>
      <c r="G1324"/>
      <c r="H1324"/>
      <c r="I1324"/>
      <c r="J1324"/>
      <c r="K1324"/>
    </row>
    <row r="1325" spans="2:11" x14ac:dyDescent="0.25">
      <c r="B1325"/>
      <c r="C1325"/>
      <c r="D1325"/>
      <c r="E1325"/>
      <c r="F1325"/>
      <c r="G1325"/>
      <c r="H1325"/>
      <c r="I1325"/>
      <c r="J1325"/>
      <c r="K1325"/>
    </row>
    <row r="1326" spans="2:11" x14ac:dyDescent="0.25">
      <c r="B1326"/>
      <c r="C1326"/>
      <c r="D1326"/>
      <c r="E1326"/>
      <c r="F1326"/>
      <c r="G1326"/>
      <c r="H1326"/>
      <c r="I1326"/>
      <c r="J1326"/>
      <c r="K1326"/>
    </row>
    <row r="1327" spans="2:11" x14ac:dyDescent="0.25">
      <c r="B1327"/>
      <c r="C1327"/>
      <c r="D1327"/>
      <c r="E1327"/>
      <c r="F1327"/>
      <c r="G1327"/>
      <c r="H1327"/>
      <c r="I1327"/>
      <c r="J1327"/>
      <c r="K1327"/>
    </row>
    <row r="1328" spans="2:11" x14ac:dyDescent="0.25">
      <c r="B1328"/>
      <c r="C1328"/>
      <c r="D1328"/>
      <c r="E1328"/>
      <c r="F1328"/>
      <c r="G1328"/>
      <c r="H1328"/>
      <c r="I1328"/>
      <c r="J1328"/>
      <c r="K1328"/>
    </row>
    <row r="1329" spans="2:11" x14ac:dyDescent="0.25">
      <c r="B1329"/>
      <c r="C1329"/>
      <c r="D1329"/>
      <c r="E1329"/>
      <c r="F1329"/>
      <c r="G1329"/>
      <c r="H1329"/>
      <c r="I1329"/>
      <c r="J1329"/>
      <c r="K1329"/>
    </row>
    <row r="1330" spans="2:11" x14ac:dyDescent="0.25">
      <c r="B1330"/>
      <c r="C1330"/>
      <c r="D1330"/>
      <c r="E1330"/>
      <c r="F1330"/>
      <c r="G1330"/>
      <c r="H1330"/>
      <c r="I1330"/>
      <c r="J1330"/>
      <c r="K1330"/>
    </row>
    <row r="1331" spans="2:11" x14ac:dyDescent="0.25">
      <c r="B1331"/>
      <c r="C1331"/>
      <c r="D1331"/>
      <c r="E1331"/>
      <c r="F1331"/>
      <c r="G1331"/>
      <c r="H1331"/>
      <c r="I1331"/>
      <c r="J1331"/>
      <c r="K1331"/>
    </row>
    <row r="1332" spans="2:11" x14ac:dyDescent="0.25">
      <c r="B1332"/>
      <c r="C1332"/>
      <c r="D1332"/>
      <c r="E1332"/>
      <c r="F1332"/>
      <c r="G1332"/>
      <c r="H1332"/>
      <c r="I1332"/>
      <c r="J1332"/>
      <c r="K1332"/>
    </row>
    <row r="1333" spans="2:11" x14ac:dyDescent="0.25">
      <c r="B1333"/>
      <c r="C1333"/>
      <c r="D1333"/>
      <c r="E1333"/>
      <c r="F1333"/>
      <c r="G1333"/>
      <c r="H1333"/>
      <c r="I1333"/>
      <c r="J1333"/>
      <c r="K1333"/>
    </row>
    <row r="1334" spans="2:11" x14ac:dyDescent="0.25">
      <c r="B1334"/>
      <c r="C1334"/>
      <c r="D1334"/>
      <c r="E1334"/>
      <c r="F1334"/>
      <c r="G1334"/>
      <c r="H1334"/>
      <c r="I1334"/>
      <c r="J1334"/>
      <c r="K1334"/>
    </row>
    <row r="1335" spans="2:11" x14ac:dyDescent="0.25">
      <c r="B1335"/>
      <c r="C1335"/>
      <c r="D1335"/>
      <c r="E1335"/>
      <c r="F1335"/>
      <c r="G1335"/>
      <c r="H1335"/>
      <c r="I1335"/>
      <c r="J1335"/>
      <c r="K1335"/>
    </row>
    <row r="1336" spans="2:11" x14ac:dyDescent="0.25">
      <c r="B1336"/>
      <c r="C1336"/>
      <c r="D1336"/>
      <c r="E1336"/>
      <c r="F1336"/>
      <c r="G1336"/>
      <c r="H1336"/>
      <c r="I1336"/>
      <c r="J1336"/>
      <c r="K1336"/>
    </row>
    <row r="1337" spans="2:11" x14ac:dyDescent="0.25">
      <c r="B1337"/>
      <c r="C1337"/>
      <c r="D1337"/>
      <c r="E1337"/>
      <c r="F1337"/>
      <c r="G1337"/>
      <c r="H1337"/>
      <c r="I1337"/>
      <c r="J1337"/>
      <c r="K1337"/>
    </row>
    <row r="1338" spans="2:11" x14ac:dyDescent="0.25">
      <c r="B1338"/>
      <c r="C1338"/>
      <c r="D1338"/>
      <c r="E1338"/>
      <c r="F1338"/>
      <c r="G1338"/>
      <c r="H1338"/>
      <c r="I1338"/>
      <c r="J1338"/>
      <c r="K1338"/>
    </row>
    <row r="1339" spans="2:11" x14ac:dyDescent="0.25">
      <c r="B1339"/>
      <c r="C1339"/>
      <c r="D1339"/>
      <c r="E1339"/>
      <c r="F1339"/>
      <c r="G1339"/>
      <c r="H1339"/>
      <c r="I1339"/>
      <c r="J1339"/>
      <c r="K1339"/>
    </row>
    <row r="1340" spans="2:11" x14ac:dyDescent="0.25">
      <c r="B1340"/>
      <c r="C1340"/>
      <c r="D1340"/>
      <c r="E1340"/>
      <c r="F1340"/>
      <c r="G1340"/>
      <c r="H1340"/>
      <c r="I1340"/>
      <c r="J1340"/>
      <c r="K1340"/>
    </row>
    <row r="1341" spans="2:11" x14ac:dyDescent="0.25">
      <c r="B1341"/>
      <c r="C1341"/>
      <c r="D1341"/>
      <c r="E1341"/>
      <c r="F1341"/>
      <c r="G1341"/>
      <c r="H1341"/>
      <c r="I1341"/>
      <c r="J1341"/>
      <c r="K1341"/>
    </row>
    <row r="1342" spans="2:11" x14ac:dyDescent="0.25">
      <c r="B1342"/>
      <c r="C1342"/>
      <c r="D1342"/>
      <c r="E1342"/>
      <c r="F1342"/>
      <c r="G1342"/>
      <c r="H1342"/>
      <c r="I1342"/>
      <c r="J1342"/>
      <c r="K1342"/>
    </row>
    <row r="1343" spans="2:11" x14ac:dyDescent="0.25">
      <c r="B1343"/>
      <c r="C1343"/>
      <c r="D1343"/>
      <c r="E1343"/>
      <c r="F1343"/>
      <c r="G1343"/>
      <c r="H1343"/>
      <c r="I1343"/>
      <c r="J1343"/>
      <c r="K1343"/>
    </row>
    <row r="1344" spans="2:11" x14ac:dyDescent="0.25">
      <c r="B1344"/>
      <c r="C1344"/>
      <c r="D1344"/>
      <c r="E1344"/>
      <c r="F1344"/>
      <c r="G1344"/>
      <c r="H1344"/>
      <c r="I1344"/>
      <c r="J1344"/>
      <c r="K1344"/>
    </row>
    <row r="1345" spans="2:11" x14ac:dyDescent="0.25">
      <c r="B1345"/>
      <c r="C1345"/>
      <c r="D1345"/>
      <c r="E1345"/>
      <c r="F1345"/>
      <c r="G1345"/>
      <c r="H1345"/>
      <c r="I1345"/>
      <c r="J1345"/>
      <c r="K1345"/>
    </row>
    <row r="1346" spans="2:11" x14ac:dyDescent="0.25">
      <c r="B1346"/>
      <c r="C1346"/>
      <c r="D1346"/>
      <c r="E1346"/>
      <c r="F1346"/>
      <c r="G1346"/>
      <c r="H1346"/>
      <c r="I1346"/>
      <c r="J1346"/>
      <c r="K1346"/>
    </row>
    <row r="1347" spans="2:11" x14ac:dyDescent="0.25">
      <c r="B1347"/>
      <c r="C1347"/>
      <c r="D1347"/>
      <c r="E1347"/>
      <c r="F1347"/>
      <c r="G1347"/>
      <c r="H1347"/>
      <c r="I1347"/>
      <c r="J1347"/>
      <c r="K1347"/>
    </row>
    <row r="1348" spans="2:11" x14ac:dyDescent="0.25">
      <c r="B1348"/>
      <c r="C1348"/>
      <c r="D1348"/>
      <c r="E1348"/>
      <c r="F1348"/>
      <c r="G1348"/>
      <c r="H1348"/>
      <c r="I1348"/>
      <c r="J1348"/>
      <c r="K1348"/>
    </row>
    <row r="1349" spans="2:11" x14ac:dyDescent="0.25">
      <c r="B1349"/>
      <c r="C1349"/>
      <c r="D1349"/>
      <c r="E1349"/>
      <c r="F1349"/>
      <c r="G1349"/>
      <c r="H1349"/>
      <c r="I1349"/>
      <c r="J1349"/>
      <c r="K1349"/>
    </row>
    <row r="1350" spans="2:11" x14ac:dyDescent="0.25">
      <c r="B1350"/>
      <c r="C1350"/>
      <c r="D1350"/>
      <c r="E1350"/>
      <c r="F1350"/>
      <c r="G1350"/>
      <c r="H1350"/>
      <c r="I1350"/>
      <c r="J1350"/>
      <c r="K1350"/>
    </row>
    <row r="1351" spans="2:11" x14ac:dyDescent="0.25">
      <c r="B1351"/>
      <c r="C1351"/>
      <c r="D1351"/>
      <c r="E1351"/>
      <c r="F1351"/>
      <c r="G1351"/>
      <c r="H1351"/>
      <c r="I1351"/>
      <c r="J1351"/>
      <c r="K1351"/>
    </row>
    <row r="1352" spans="2:11" x14ac:dyDescent="0.25">
      <c r="B1352"/>
      <c r="C1352"/>
      <c r="D1352"/>
      <c r="E1352"/>
      <c r="F1352"/>
      <c r="G1352"/>
      <c r="H1352"/>
      <c r="I1352"/>
      <c r="J1352"/>
      <c r="K1352"/>
    </row>
    <row r="1353" spans="2:11" x14ac:dyDescent="0.25">
      <c r="B1353"/>
      <c r="C1353"/>
      <c r="D1353"/>
      <c r="E1353"/>
      <c r="F1353"/>
      <c r="G1353"/>
      <c r="H1353"/>
      <c r="I1353"/>
      <c r="J1353"/>
      <c r="K1353"/>
    </row>
    <row r="1354" spans="2:11" x14ac:dyDescent="0.25">
      <c r="B1354"/>
      <c r="C1354"/>
      <c r="D1354"/>
      <c r="E1354"/>
      <c r="F1354"/>
      <c r="G1354"/>
      <c r="H1354"/>
      <c r="I1354"/>
      <c r="J1354"/>
      <c r="K1354"/>
    </row>
    <row r="1355" spans="2:11" x14ac:dyDescent="0.25">
      <c r="B1355"/>
      <c r="C1355"/>
      <c r="D1355"/>
      <c r="E1355"/>
      <c r="F1355"/>
      <c r="G1355"/>
      <c r="H1355"/>
      <c r="I1355"/>
      <c r="J1355"/>
      <c r="K1355"/>
    </row>
    <row r="1356" spans="2:11" x14ac:dyDescent="0.25">
      <c r="B1356"/>
      <c r="C1356"/>
      <c r="D1356"/>
      <c r="E1356"/>
      <c r="F1356"/>
      <c r="G1356"/>
      <c r="H1356"/>
      <c r="I1356"/>
      <c r="J1356"/>
      <c r="K1356"/>
    </row>
    <row r="1357" spans="2:11" x14ac:dyDescent="0.25">
      <c r="B1357"/>
      <c r="C1357"/>
      <c r="D1357"/>
      <c r="E1357"/>
      <c r="F1357"/>
      <c r="G1357"/>
      <c r="H1357"/>
      <c r="I1357"/>
      <c r="J1357"/>
      <c r="K1357"/>
    </row>
    <row r="1358" spans="2:11" x14ac:dyDescent="0.25">
      <c r="B1358"/>
      <c r="C1358"/>
      <c r="D1358"/>
      <c r="E1358"/>
      <c r="F1358"/>
      <c r="G1358"/>
      <c r="H1358"/>
      <c r="I1358"/>
      <c r="J1358"/>
      <c r="K1358"/>
    </row>
    <row r="1359" spans="2:11" x14ac:dyDescent="0.25">
      <c r="B1359"/>
      <c r="C1359"/>
      <c r="D1359"/>
      <c r="E1359"/>
      <c r="F1359"/>
      <c r="G1359"/>
      <c r="H1359"/>
      <c r="I1359"/>
      <c r="J1359"/>
      <c r="K1359"/>
    </row>
    <row r="1360" spans="2:11" x14ac:dyDescent="0.25">
      <c r="B1360"/>
      <c r="C1360"/>
      <c r="D1360"/>
      <c r="E1360"/>
      <c r="F1360"/>
      <c r="G1360"/>
      <c r="H1360"/>
      <c r="I1360"/>
      <c r="J1360"/>
      <c r="K1360"/>
    </row>
    <row r="1361" spans="2:11" x14ac:dyDescent="0.25">
      <c r="B1361"/>
      <c r="C1361"/>
      <c r="D1361"/>
      <c r="E1361"/>
      <c r="F1361"/>
      <c r="G1361"/>
      <c r="H1361"/>
      <c r="I1361"/>
      <c r="J1361"/>
      <c r="K1361"/>
    </row>
    <row r="1362" spans="2:11" x14ac:dyDescent="0.25">
      <c r="B1362"/>
      <c r="C1362"/>
      <c r="D1362"/>
      <c r="E1362"/>
      <c r="F1362"/>
      <c r="G1362"/>
      <c r="H1362"/>
      <c r="I1362"/>
      <c r="J1362"/>
      <c r="K1362"/>
    </row>
    <row r="1363" spans="2:11" x14ac:dyDescent="0.25">
      <c r="B1363"/>
      <c r="C1363"/>
      <c r="D1363"/>
      <c r="E1363"/>
      <c r="F1363"/>
      <c r="G1363"/>
      <c r="H1363"/>
      <c r="I1363"/>
      <c r="J1363"/>
      <c r="K1363"/>
    </row>
    <row r="1364" spans="2:11" x14ac:dyDescent="0.25">
      <c r="B1364"/>
      <c r="C1364"/>
      <c r="D1364"/>
      <c r="E1364"/>
      <c r="F1364"/>
      <c r="G1364"/>
      <c r="H1364"/>
      <c r="I1364"/>
      <c r="J1364"/>
      <c r="K1364"/>
    </row>
    <row r="1365" spans="2:11" x14ac:dyDescent="0.25">
      <c r="B1365"/>
      <c r="C1365"/>
      <c r="D1365"/>
      <c r="E1365"/>
      <c r="F1365"/>
      <c r="G1365"/>
      <c r="H1365"/>
      <c r="I1365"/>
      <c r="J1365"/>
      <c r="K1365"/>
    </row>
    <row r="1366" spans="2:11" x14ac:dyDescent="0.25">
      <c r="B1366"/>
      <c r="C1366"/>
      <c r="D1366"/>
      <c r="E1366"/>
      <c r="F1366"/>
      <c r="G1366"/>
      <c r="H1366"/>
      <c r="I1366"/>
      <c r="J1366"/>
      <c r="K1366"/>
    </row>
    <row r="1367" spans="2:11" x14ac:dyDescent="0.25">
      <c r="B1367"/>
      <c r="C1367"/>
      <c r="D1367"/>
      <c r="E1367"/>
      <c r="F1367"/>
      <c r="G1367"/>
      <c r="H1367"/>
      <c r="I1367"/>
      <c r="J1367"/>
      <c r="K1367"/>
    </row>
    <row r="1368" spans="2:11" x14ac:dyDescent="0.25">
      <c r="B1368"/>
      <c r="C1368"/>
      <c r="D1368"/>
      <c r="E1368"/>
      <c r="F1368"/>
      <c r="G1368"/>
      <c r="H1368"/>
      <c r="I1368"/>
      <c r="J1368"/>
      <c r="K1368"/>
    </row>
    <row r="1369" spans="2:11" x14ac:dyDescent="0.25">
      <c r="B1369"/>
      <c r="C1369"/>
      <c r="D1369"/>
      <c r="E1369"/>
      <c r="F1369"/>
      <c r="G1369"/>
      <c r="H1369"/>
      <c r="I1369"/>
      <c r="J1369"/>
      <c r="K1369"/>
    </row>
    <row r="1370" spans="2:11" x14ac:dyDescent="0.25">
      <c r="B1370"/>
      <c r="C1370"/>
      <c r="D1370"/>
      <c r="E1370"/>
      <c r="F1370"/>
      <c r="G1370"/>
      <c r="H1370"/>
      <c r="I1370"/>
      <c r="J1370"/>
      <c r="K1370"/>
    </row>
    <row r="1371" spans="2:11" x14ac:dyDescent="0.25">
      <c r="B1371"/>
      <c r="C1371"/>
      <c r="D1371"/>
      <c r="E1371"/>
      <c r="F1371"/>
      <c r="G1371"/>
      <c r="H1371"/>
      <c r="I1371"/>
      <c r="J1371"/>
      <c r="K1371"/>
    </row>
    <row r="1372" spans="2:11" x14ac:dyDescent="0.25">
      <c r="B1372"/>
      <c r="C1372"/>
      <c r="D1372"/>
      <c r="E1372"/>
      <c r="F1372"/>
      <c r="G1372"/>
      <c r="H1372"/>
      <c r="I1372"/>
      <c r="J1372"/>
      <c r="K1372"/>
    </row>
    <row r="1373" spans="2:11" x14ac:dyDescent="0.25">
      <c r="B1373"/>
      <c r="C1373"/>
      <c r="D1373"/>
      <c r="E1373"/>
      <c r="F1373"/>
      <c r="G1373"/>
      <c r="H1373"/>
      <c r="I1373"/>
      <c r="J1373"/>
      <c r="K1373"/>
    </row>
    <row r="1374" spans="2:11" x14ac:dyDescent="0.25">
      <c r="B1374"/>
      <c r="C1374"/>
      <c r="D1374"/>
      <c r="E1374"/>
      <c r="F1374"/>
      <c r="G1374"/>
      <c r="H1374"/>
      <c r="I1374"/>
      <c r="J1374"/>
      <c r="K1374"/>
    </row>
    <row r="1375" spans="2:11" x14ac:dyDescent="0.25">
      <c r="B1375"/>
      <c r="C1375"/>
      <c r="D1375"/>
      <c r="E1375"/>
      <c r="F1375"/>
      <c r="G1375"/>
      <c r="H1375"/>
      <c r="I1375"/>
      <c r="J1375"/>
      <c r="K1375"/>
    </row>
    <row r="1376" spans="2:11" x14ac:dyDescent="0.25">
      <c r="B1376"/>
      <c r="C1376"/>
      <c r="D1376"/>
      <c r="E1376"/>
      <c r="F1376"/>
      <c r="G1376"/>
      <c r="H1376"/>
      <c r="I1376"/>
      <c r="J1376"/>
      <c r="K1376"/>
    </row>
    <row r="1377" spans="2:11" x14ac:dyDescent="0.25">
      <c r="B1377"/>
      <c r="C1377"/>
      <c r="D1377"/>
      <c r="E1377"/>
      <c r="F1377"/>
      <c r="G1377"/>
      <c r="H1377"/>
      <c r="I1377"/>
      <c r="J1377"/>
      <c r="K1377"/>
    </row>
    <row r="1378" spans="2:11" x14ac:dyDescent="0.25">
      <c r="B1378"/>
      <c r="C1378"/>
      <c r="D1378"/>
      <c r="E1378"/>
      <c r="F1378"/>
      <c r="G1378"/>
      <c r="H1378"/>
      <c r="I1378"/>
      <c r="J1378"/>
      <c r="K1378"/>
    </row>
    <row r="1379" spans="2:11" x14ac:dyDescent="0.25">
      <c r="B1379"/>
      <c r="C1379"/>
      <c r="D1379"/>
      <c r="E1379"/>
      <c r="F1379"/>
      <c r="G1379"/>
      <c r="H1379"/>
      <c r="I1379"/>
      <c r="J1379"/>
      <c r="K1379"/>
    </row>
    <row r="1380" spans="2:11" x14ac:dyDescent="0.25">
      <c r="B1380"/>
      <c r="C1380"/>
      <c r="D1380"/>
      <c r="E1380"/>
      <c r="F1380"/>
      <c r="G1380"/>
      <c r="H1380"/>
      <c r="I1380"/>
      <c r="J1380"/>
      <c r="K1380"/>
    </row>
    <row r="1381" spans="2:11" x14ac:dyDescent="0.25">
      <c r="B1381"/>
      <c r="C1381"/>
      <c r="D1381"/>
      <c r="E1381"/>
      <c r="F1381"/>
      <c r="G1381"/>
      <c r="H1381"/>
      <c r="I1381"/>
      <c r="J1381"/>
      <c r="K1381"/>
    </row>
    <row r="1382" spans="2:11" x14ac:dyDescent="0.25">
      <c r="B1382"/>
      <c r="C1382"/>
      <c r="D1382"/>
      <c r="E1382"/>
      <c r="F1382"/>
      <c r="G1382"/>
      <c r="H1382"/>
      <c r="I1382"/>
      <c r="J1382"/>
      <c r="K1382"/>
    </row>
    <row r="1383" spans="2:11" x14ac:dyDescent="0.25">
      <c r="B1383"/>
      <c r="C1383"/>
      <c r="D1383"/>
      <c r="E1383"/>
      <c r="F1383"/>
      <c r="G1383"/>
      <c r="H1383"/>
      <c r="I1383"/>
      <c r="J1383"/>
      <c r="K1383"/>
    </row>
    <row r="1384" spans="2:11" x14ac:dyDescent="0.25">
      <c r="B1384"/>
      <c r="C1384"/>
      <c r="D1384"/>
      <c r="E1384"/>
      <c r="F1384"/>
      <c r="G1384"/>
      <c r="H1384"/>
      <c r="I1384"/>
      <c r="J1384"/>
      <c r="K1384"/>
    </row>
    <row r="1385" spans="2:11" x14ac:dyDescent="0.25">
      <c r="B1385"/>
      <c r="C1385"/>
      <c r="D1385"/>
      <c r="E1385"/>
      <c r="F1385"/>
      <c r="G1385"/>
      <c r="H1385"/>
      <c r="I1385"/>
      <c r="J1385"/>
      <c r="K1385"/>
    </row>
    <row r="1386" spans="2:11" x14ac:dyDescent="0.25">
      <c r="B1386"/>
      <c r="C1386"/>
      <c r="D1386"/>
      <c r="E1386"/>
      <c r="F1386"/>
      <c r="G1386"/>
      <c r="H1386"/>
      <c r="I1386"/>
      <c r="J1386"/>
      <c r="K1386"/>
    </row>
    <row r="1387" spans="2:11" x14ac:dyDescent="0.25">
      <c r="B1387"/>
      <c r="C1387"/>
      <c r="D1387"/>
      <c r="E1387"/>
      <c r="F1387"/>
      <c r="G1387"/>
      <c r="H1387"/>
      <c r="I1387"/>
      <c r="J1387"/>
      <c r="K1387"/>
    </row>
    <row r="1388" spans="2:11" x14ac:dyDescent="0.25">
      <c r="B1388"/>
      <c r="C1388"/>
      <c r="D1388"/>
      <c r="E1388"/>
      <c r="F1388"/>
      <c r="G1388"/>
      <c r="H1388"/>
      <c r="I1388"/>
      <c r="J1388"/>
      <c r="K1388"/>
    </row>
    <row r="1389" spans="2:11" x14ac:dyDescent="0.25">
      <c r="B1389"/>
      <c r="C1389"/>
      <c r="D1389"/>
      <c r="E1389"/>
      <c r="F1389"/>
      <c r="G1389"/>
      <c r="H1389"/>
      <c r="I1389"/>
      <c r="J1389"/>
      <c r="K1389"/>
    </row>
    <row r="1390" spans="2:11" x14ac:dyDescent="0.25">
      <c r="B1390"/>
      <c r="C1390"/>
      <c r="D1390"/>
      <c r="E1390"/>
      <c r="F1390"/>
      <c r="G1390"/>
      <c r="H1390"/>
      <c r="I1390"/>
      <c r="J1390"/>
      <c r="K1390"/>
    </row>
    <row r="1391" spans="2:11" x14ac:dyDescent="0.25">
      <c r="B1391"/>
      <c r="C1391"/>
      <c r="D1391"/>
      <c r="E1391"/>
      <c r="F1391"/>
      <c r="G1391"/>
      <c r="H1391"/>
      <c r="I1391"/>
      <c r="J1391"/>
      <c r="K1391"/>
    </row>
    <row r="1392" spans="2:11" x14ac:dyDescent="0.25">
      <c r="B1392"/>
      <c r="C1392"/>
      <c r="D1392"/>
      <c r="E1392"/>
      <c r="F1392"/>
      <c r="G1392"/>
      <c r="H1392"/>
      <c r="I1392"/>
      <c r="J1392"/>
      <c r="K1392"/>
    </row>
    <row r="1393" spans="2:11" x14ac:dyDescent="0.25">
      <c r="B1393"/>
      <c r="C1393"/>
      <c r="D1393"/>
      <c r="E1393"/>
      <c r="F1393"/>
      <c r="G1393"/>
      <c r="H1393"/>
      <c r="I1393"/>
      <c r="J1393"/>
      <c r="K1393"/>
    </row>
    <row r="1394" spans="2:11" x14ac:dyDescent="0.25">
      <c r="B1394"/>
      <c r="C1394"/>
      <c r="D1394"/>
      <c r="E1394"/>
      <c r="F1394"/>
      <c r="G1394"/>
      <c r="H1394"/>
      <c r="I1394"/>
      <c r="J1394"/>
      <c r="K1394"/>
    </row>
    <row r="1395" spans="2:11" x14ac:dyDescent="0.25">
      <c r="B1395"/>
      <c r="C1395"/>
      <c r="D1395"/>
      <c r="E1395"/>
      <c r="F1395"/>
      <c r="G1395"/>
      <c r="H1395"/>
      <c r="I1395"/>
      <c r="J1395"/>
      <c r="K1395"/>
    </row>
    <row r="1396" spans="2:11" x14ac:dyDescent="0.25">
      <c r="B1396"/>
      <c r="C1396"/>
      <c r="D1396"/>
      <c r="E1396"/>
      <c r="F1396"/>
      <c r="G1396"/>
      <c r="H1396"/>
      <c r="I1396"/>
      <c r="J1396"/>
      <c r="K1396"/>
    </row>
    <row r="1397" spans="2:11" x14ac:dyDescent="0.25">
      <c r="B1397"/>
      <c r="C1397"/>
      <c r="D1397"/>
      <c r="E1397"/>
      <c r="F1397"/>
      <c r="G1397"/>
      <c r="H1397"/>
      <c r="I1397"/>
      <c r="J1397"/>
      <c r="K1397"/>
    </row>
    <row r="1398" spans="2:11" x14ac:dyDescent="0.25">
      <c r="B1398"/>
      <c r="C1398"/>
      <c r="D1398"/>
      <c r="E1398"/>
      <c r="F1398"/>
      <c r="G1398"/>
      <c r="H1398"/>
      <c r="I1398"/>
      <c r="J1398"/>
      <c r="K1398"/>
    </row>
    <row r="1399" spans="2:11" x14ac:dyDescent="0.25">
      <c r="B1399"/>
      <c r="C1399"/>
      <c r="D1399"/>
      <c r="E1399"/>
      <c r="F1399"/>
      <c r="G1399"/>
      <c r="H1399"/>
      <c r="I1399"/>
      <c r="J1399"/>
      <c r="K1399"/>
    </row>
    <row r="1400" spans="2:11" x14ac:dyDescent="0.25">
      <c r="B1400"/>
      <c r="C1400"/>
      <c r="D1400"/>
      <c r="E1400"/>
      <c r="F1400"/>
      <c r="G1400"/>
      <c r="H1400"/>
      <c r="I1400"/>
      <c r="J1400"/>
      <c r="K1400"/>
    </row>
    <row r="1401" spans="2:11" x14ac:dyDescent="0.25">
      <c r="B1401"/>
      <c r="C1401"/>
      <c r="D1401"/>
      <c r="E1401"/>
      <c r="F1401"/>
      <c r="G1401"/>
      <c r="H1401"/>
      <c r="I1401"/>
      <c r="J1401"/>
      <c r="K1401"/>
    </row>
    <row r="1402" spans="2:11" x14ac:dyDescent="0.25">
      <c r="B1402"/>
      <c r="C1402"/>
      <c r="D1402"/>
      <c r="E1402"/>
      <c r="F1402"/>
      <c r="G1402"/>
      <c r="H1402"/>
      <c r="I1402"/>
      <c r="J1402"/>
      <c r="K1402"/>
    </row>
    <row r="1403" spans="2:11" x14ac:dyDescent="0.25">
      <c r="B1403"/>
      <c r="C1403"/>
      <c r="D1403"/>
      <c r="E1403"/>
      <c r="F1403"/>
      <c r="G1403"/>
      <c r="H1403"/>
      <c r="I1403"/>
      <c r="J1403"/>
      <c r="K1403"/>
    </row>
    <row r="1404" spans="2:11" x14ac:dyDescent="0.25">
      <c r="B1404"/>
      <c r="C1404"/>
      <c r="D1404"/>
      <c r="E1404"/>
      <c r="F1404"/>
      <c r="G1404"/>
      <c r="H1404"/>
      <c r="I1404"/>
      <c r="J1404"/>
      <c r="K1404"/>
    </row>
    <row r="1405" spans="2:11" x14ac:dyDescent="0.25">
      <c r="B1405"/>
      <c r="C1405"/>
      <c r="D1405"/>
      <c r="E1405"/>
      <c r="F1405"/>
      <c r="G1405"/>
      <c r="H1405"/>
      <c r="I1405"/>
      <c r="J1405"/>
      <c r="K1405"/>
    </row>
    <row r="1406" spans="2:11" x14ac:dyDescent="0.25">
      <c r="B1406"/>
      <c r="C1406"/>
      <c r="D1406"/>
      <c r="E1406"/>
      <c r="F1406"/>
      <c r="G1406"/>
      <c r="H1406"/>
      <c r="I1406"/>
      <c r="J1406"/>
      <c r="K1406"/>
    </row>
    <row r="1407" spans="2:11" x14ac:dyDescent="0.25">
      <c r="B1407"/>
      <c r="C1407"/>
      <c r="D1407"/>
      <c r="E1407"/>
      <c r="F1407"/>
      <c r="G1407"/>
      <c r="H1407"/>
      <c r="I1407"/>
      <c r="J1407"/>
      <c r="K1407"/>
    </row>
    <row r="1408" spans="2:11" x14ac:dyDescent="0.25">
      <c r="B1408"/>
      <c r="C1408"/>
      <c r="D1408"/>
      <c r="E1408"/>
      <c r="F1408"/>
      <c r="G1408"/>
      <c r="H1408"/>
      <c r="I1408"/>
      <c r="J1408"/>
      <c r="K1408"/>
    </row>
    <row r="1409" spans="2:11" x14ac:dyDescent="0.25">
      <c r="B1409"/>
      <c r="C1409"/>
      <c r="D1409"/>
      <c r="E1409"/>
      <c r="F1409"/>
      <c r="G1409"/>
      <c r="H1409"/>
      <c r="I1409"/>
      <c r="J1409"/>
      <c r="K1409"/>
    </row>
    <row r="1410" spans="2:11" x14ac:dyDescent="0.25">
      <c r="B1410"/>
      <c r="C1410"/>
      <c r="D1410"/>
      <c r="E1410"/>
      <c r="F1410"/>
      <c r="G1410"/>
      <c r="H1410"/>
      <c r="I1410"/>
      <c r="J1410"/>
      <c r="K1410"/>
    </row>
    <row r="1411" spans="2:11" x14ac:dyDescent="0.25">
      <c r="B1411"/>
      <c r="C1411"/>
      <c r="D1411"/>
      <c r="E1411"/>
      <c r="F1411"/>
      <c r="G1411"/>
      <c r="H1411"/>
      <c r="I1411"/>
      <c r="J1411"/>
      <c r="K1411"/>
    </row>
    <row r="1412" spans="2:11" x14ac:dyDescent="0.25">
      <c r="B1412"/>
      <c r="C1412"/>
      <c r="D1412"/>
      <c r="E1412"/>
      <c r="F1412"/>
      <c r="G1412"/>
      <c r="H1412"/>
      <c r="I1412"/>
      <c r="J1412"/>
      <c r="K1412"/>
    </row>
    <row r="1413" spans="2:11" x14ac:dyDescent="0.25">
      <c r="B1413"/>
      <c r="C1413"/>
      <c r="D1413"/>
      <c r="E1413"/>
      <c r="F1413"/>
      <c r="G1413"/>
      <c r="H1413"/>
      <c r="I1413"/>
      <c r="J1413"/>
      <c r="K1413"/>
    </row>
    <row r="1414" spans="2:11" x14ac:dyDescent="0.25">
      <c r="B1414"/>
      <c r="C1414"/>
      <c r="D1414"/>
      <c r="E1414"/>
      <c r="F1414"/>
      <c r="G1414"/>
      <c r="H1414"/>
      <c r="I1414"/>
      <c r="J1414"/>
      <c r="K1414"/>
    </row>
    <row r="1415" spans="2:11" x14ac:dyDescent="0.25">
      <c r="B1415"/>
      <c r="C1415"/>
      <c r="D1415"/>
      <c r="E1415"/>
      <c r="F1415"/>
      <c r="G1415"/>
      <c r="H1415"/>
      <c r="I1415"/>
      <c r="J1415"/>
      <c r="K1415"/>
    </row>
    <row r="1416" spans="2:11" x14ac:dyDescent="0.25">
      <c r="B1416"/>
      <c r="C1416"/>
      <c r="D1416"/>
      <c r="E1416"/>
      <c r="F1416"/>
      <c r="G1416"/>
      <c r="H1416"/>
      <c r="I1416"/>
      <c r="J1416"/>
      <c r="K1416"/>
    </row>
    <row r="1417" spans="2:11" x14ac:dyDescent="0.25">
      <c r="B1417"/>
      <c r="C1417"/>
      <c r="D1417"/>
      <c r="E1417"/>
      <c r="F1417"/>
      <c r="G1417"/>
      <c r="H1417"/>
      <c r="I1417"/>
      <c r="J1417"/>
      <c r="K1417"/>
    </row>
    <row r="1418" spans="2:11" x14ac:dyDescent="0.25">
      <c r="B1418"/>
      <c r="C1418"/>
      <c r="D1418"/>
      <c r="E1418"/>
      <c r="F1418"/>
      <c r="G1418"/>
      <c r="H1418"/>
      <c r="I1418"/>
      <c r="J1418"/>
      <c r="K1418"/>
    </row>
    <row r="1419" spans="2:11" x14ac:dyDescent="0.25">
      <c r="B1419"/>
      <c r="C1419"/>
      <c r="D1419"/>
      <c r="E1419"/>
      <c r="F1419"/>
      <c r="G1419"/>
      <c r="H1419"/>
      <c r="I1419"/>
      <c r="J1419"/>
      <c r="K1419"/>
    </row>
    <row r="1420" spans="2:11" x14ac:dyDescent="0.25">
      <c r="B1420"/>
      <c r="C1420"/>
      <c r="D1420"/>
      <c r="E1420"/>
      <c r="F1420"/>
      <c r="G1420"/>
      <c r="H1420"/>
      <c r="I1420"/>
      <c r="J1420"/>
      <c r="K1420"/>
    </row>
    <row r="1421" spans="2:11" x14ac:dyDescent="0.25">
      <c r="B1421"/>
      <c r="C1421"/>
      <c r="D1421"/>
      <c r="E1421"/>
      <c r="F1421"/>
      <c r="G1421"/>
      <c r="H1421"/>
      <c r="I1421"/>
      <c r="J1421"/>
      <c r="K1421"/>
    </row>
    <row r="1422" spans="2:11" x14ac:dyDescent="0.25">
      <c r="B1422"/>
      <c r="C1422"/>
      <c r="D1422"/>
      <c r="E1422"/>
      <c r="F1422"/>
      <c r="G1422"/>
      <c r="H1422"/>
      <c r="I1422"/>
      <c r="J1422"/>
      <c r="K1422"/>
    </row>
    <row r="1423" spans="2:11" x14ac:dyDescent="0.25">
      <c r="B1423"/>
      <c r="C1423"/>
      <c r="D1423"/>
      <c r="E1423"/>
      <c r="F1423"/>
      <c r="G1423"/>
      <c r="H1423"/>
      <c r="I1423"/>
      <c r="J1423"/>
      <c r="K1423"/>
    </row>
    <row r="1424" spans="2:11" x14ac:dyDescent="0.25">
      <c r="B1424"/>
      <c r="C1424"/>
      <c r="D1424"/>
      <c r="E1424"/>
      <c r="F1424"/>
      <c r="G1424"/>
      <c r="H1424"/>
      <c r="I1424"/>
      <c r="J1424"/>
      <c r="K1424"/>
    </row>
    <row r="1425" spans="2:11" x14ac:dyDescent="0.25">
      <c r="B1425"/>
      <c r="C1425"/>
      <c r="D1425"/>
      <c r="E1425"/>
      <c r="F1425"/>
      <c r="G1425"/>
      <c r="H1425"/>
      <c r="I1425"/>
      <c r="J1425"/>
      <c r="K1425"/>
    </row>
    <row r="1426" spans="2:11" x14ac:dyDescent="0.25">
      <c r="B1426"/>
      <c r="C1426"/>
      <c r="D1426"/>
      <c r="E1426"/>
      <c r="F1426"/>
      <c r="G1426"/>
      <c r="H1426"/>
      <c r="I1426"/>
      <c r="J1426"/>
      <c r="K1426"/>
    </row>
    <row r="1427" spans="2:11" x14ac:dyDescent="0.25">
      <c r="B1427"/>
      <c r="C1427"/>
      <c r="D1427"/>
      <c r="E1427"/>
      <c r="F1427"/>
      <c r="G1427"/>
      <c r="H1427"/>
      <c r="I1427"/>
      <c r="J1427"/>
      <c r="K1427"/>
    </row>
    <row r="1428" spans="2:11" x14ac:dyDescent="0.25">
      <c r="B1428"/>
      <c r="C1428"/>
      <c r="D1428"/>
      <c r="E1428"/>
      <c r="F1428"/>
      <c r="G1428"/>
      <c r="H1428"/>
      <c r="I1428"/>
      <c r="J1428"/>
      <c r="K1428"/>
    </row>
    <row r="1429" spans="2:11" x14ac:dyDescent="0.25">
      <c r="B1429"/>
      <c r="C1429"/>
      <c r="D1429"/>
      <c r="E1429"/>
      <c r="F1429"/>
      <c r="G1429"/>
      <c r="H1429"/>
      <c r="I1429"/>
      <c r="J1429"/>
      <c r="K1429"/>
    </row>
    <row r="1430" spans="2:11" x14ac:dyDescent="0.25">
      <c r="B1430"/>
      <c r="C1430"/>
      <c r="D1430"/>
      <c r="E1430"/>
      <c r="F1430"/>
      <c r="G1430"/>
      <c r="H1430"/>
      <c r="I1430"/>
      <c r="J1430"/>
      <c r="K1430"/>
    </row>
    <row r="1431" spans="2:11" x14ac:dyDescent="0.25">
      <c r="B1431"/>
      <c r="C1431"/>
      <c r="D1431"/>
      <c r="E1431"/>
      <c r="F1431"/>
      <c r="G1431"/>
      <c r="H1431"/>
      <c r="I1431"/>
      <c r="J1431"/>
      <c r="K1431"/>
    </row>
    <row r="1432" spans="2:11" x14ac:dyDescent="0.25">
      <c r="B1432"/>
      <c r="C1432"/>
      <c r="D1432"/>
      <c r="E1432"/>
      <c r="F1432"/>
      <c r="G1432"/>
      <c r="H1432"/>
      <c r="I1432"/>
      <c r="J1432"/>
      <c r="K1432"/>
    </row>
    <row r="1433" spans="2:11" x14ac:dyDescent="0.25">
      <c r="B1433"/>
      <c r="C1433"/>
      <c r="D1433"/>
      <c r="E1433"/>
      <c r="F1433"/>
      <c r="G1433"/>
      <c r="H1433"/>
      <c r="I1433"/>
      <c r="J1433"/>
      <c r="K1433"/>
    </row>
    <row r="1434" spans="2:11" x14ac:dyDescent="0.25">
      <c r="B1434"/>
      <c r="C1434"/>
      <c r="D1434"/>
      <c r="E1434"/>
      <c r="F1434"/>
      <c r="G1434"/>
      <c r="H1434"/>
      <c r="I1434"/>
      <c r="J1434"/>
      <c r="K1434"/>
    </row>
    <row r="1435" spans="2:11" x14ac:dyDescent="0.25">
      <c r="B1435"/>
      <c r="C1435"/>
      <c r="D1435"/>
      <c r="E1435"/>
      <c r="F1435"/>
      <c r="G1435"/>
      <c r="H1435"/>
      <c r="I1435"/>
      <c r="J1435"/>
      <c r="K1435"/>
    </row>
    <row r="1436" spans="2:11" x14ac:dyDescent="0.25">
      <c r="B1436"/>
      <c r="C1436"/>
      <c r="D1436"/>
      <c r="E1436"/>
      <c r="F1436"/>
      <c r="G1436"/>
      <c r="H1436"/>
      <c r="I1436"/>
      <c r="J1436"/>
      <c r="K1436"/>
    </row>
    <row r="1437" spans="2:11" x14ac:dyDescent="0.25">
      <c r="B1437"/>
      <c r="C1437"/>
      <c r="D1437"/>
      <c r="E1437"/>
      <c r="F1437"/>
      <c r="G1437"/>
      <c r="H1437"/>
      <c r="I1437"/>
      <c r="J1437"/>
      <c r="K1437"/>
    </row>
    <row r="1438" spans="2:11" x14ac:dyDescent="0.25">
      <c r="B1438"/>
      <c r="C1438"/>
      <c r="D1438"/>
      <c r="E1438"/>
      <c r="F1438"/>
      <c r="G1438"/>
      <c r="H1438"/>
      <c r="I1438"/>
      <c r="J1438"/>
      <c r="K1438"/>
    </row>
    <row r="1439" spans="2:11" x14ac:dyDescent="0.25">
      <c r="B1439"/>
      <c r="C1439"/>
      <c r="D1439"/>
      <c r="E1439"/>
      <c r="F1439"/>
      <c r="G1439"/>
      <c r="H1439"/>
      <c r="I1439"/>
      <c r="J1439"/>
      <c r="K1439"/>
    </row>
    <row r="1440" spans="2:11" x14ac:dyDescent="0.25">
      <c r="B1440"/>
      <c r="C1440"/>
      <c r="D1440"/>
      <c r="E1440"/>
      <c r="F1440"/>
      <c r="G1440"/>
      <c r="H1440"/>
      <c r="I1440"/>
      <c r="J1440"/>
      <c r="K1440"/>
    </row>
    <row r="1441" spans="2:11" x14ac:dyDescent="0.25">
      <c r="B1441"/>
      <c r="C1441"/>
      <c r="D1441"/>
      <c r="E1441"/>
      <c r="F1441"/>
      <c r="G1441"/>
      <c r="H1441"/>
      <c r="I1441"/>
      <c r="J1441"/>
      <c r="K1441"/>
    </row>
    <row r="1442" spans="2:11" x14ac:dyDescent="0.25">
      <c r="B1442"/>
      <c r="C1442"/>
      <c r="D1442"/>
      <c r="E1442"/>
      <c r="F1442"/>
      <c r="G1442"/>
      <c r="H1442"/>
      <c r="I1442"/>
      <c r="J1442"/>
      <c r="K1442"/>
    </row>
    <row r="1443" spans="2:11" x14ac:dyDescent="0.25">
      <c r="B1443"/>
      <c r="C1443"/>
      <c r="D1443"/>
      <c r="E1443"/>
      <c r="F1443"/>
      <c r="G1443"/>
      <c r="H1443"/>
      <c r="I1443"/>
      <c r="J1443"/>
      <c r="K1443"/>
    </row>
    <row r="1444" spans="2:11" x14ac:dyDescent="0.25">
      <c r="B1444"/>
      <c r="C1444"/>
      <c r="D1444"/>
      <c r="E1444"/>
      <c r="F1444"/>
      <c r="G1444"/>
      <c r="H1444"/>
      <c r="I1444"/>
      <c r="J1444"/>
      <c r="K1444"/>
    </row>
    <row r="1445" spans="2:11" x14ac:dyDescent="0.25">
      <c r="B1445"/>
      <c r="C1445"/>
      <c r="D1445"/>
      <c r="E1445"/>
      <c r="F1445"/>
      <c r="G1445"/>
      <c r="H1445"/>
      <c r="I1445"/>
      <c r="J1445"/>
      <c r="K1445"/>
    </row>
    <row r="1446" spans="2:11" x14ac:dyDescent="0.25">
      <c r="B1446"/>
      <c r="C1446"/>
      <c r="D1446"/>
      <c r="E1446"/>
      <c r="F1446"/>
      <c r="G1446"/>
      <c r="H1446"/>
      <c r="I1446"/>
      <c r="J1446"/>
      <c r="K1446"/>
    </row>
    <row r="1447" spans="2:11" x14ac:dyDescent="0.25">
      <c r="B1447"/>
      <c r="C1447"/>
      <c r="D1447"/>
      <c r="E1447"/>
      <c r="F1447"/>
      <c r="G1447"/>
      <c r="H1447"/>
      <c r="I1447"/>
      <c r="J1447"/>
      <c r="K1447"/>
    </row>
    <row r="1448" spans="2:11" x14ac:dyDescent="0.25">
      <c r="B1448"/>
      <c r="C1448"/>
      <c r="D1448"/>
      <c r="E1448"/>
      <c r="F1448"/>
      <c r="G1448"/>
      <c r="H1448"/>
      <c r="I1448"/>
      <c r="J1448"/>
      <c r="K1448"/>
    </row>
    <row r="1449" spans="2:11" x14ac:dyDescent="0.25">
      <c r="B1449"/>
      <c r="C1449"/>
      <c r="D1449"/>
      <c r="E1449"/>
      <c r="F1449"/>
      <c r="G1449"/>
      <c r="H1449"/>
      <c r="I1449"/>
      <c r="J1449"/>
      <c r="K1449"/>
    </row>
    <row r="1450" spans="2:11" x14ac:dyDescent="0.25">
      <c r="B1450"/>
      <c r="C1450"/>
      <c r="D1450"/>
      <c r="E1450"/>
      <c r="F1450"/>
      <c r="G1450"/>
      <c r="H1450"/>
      <c r="I1450"/>
      <c r="J1450"/>
      <c r="K1450"/>
    </row>
    <row r="1451" spans="2:11" x14ac:dyDescent="0.25">
      <c r="B1451"/>
      <c r="C1451"/>
      <c r="D1451"/>
      <c r="E1451"/>
      <c r="F1451"/>
      <c r="G1451"/>
      <c r="H1451"/>
      <c r="I1451"/>
      <c r="J1451"/>
      <c r="K1451"/>
    </row>
    <row r="1452" spans="2:11" x14ac:dyDescent="0.25">
      <c r="B1452"/>
      <c r="C1452"/>
      <c r="D1452"/>
      <c r="E1452"/>
      <c r="F1452"/>
      <c r="G1452"/>
      <c r="H1452"/>
      <c r="I1452"/>
      <c r="J1452"/>
      <c r="K1452"/>
    </row>
    <row r="1453" spans="2:11" x14ac:dyDescent="0.25">
      <c r="B1453"/>
      <c r="C1453"/>
      <c r="D1453"/>
      <c r="E1453"/>
      <c r="F1453"/>
      <c r="G1453"/>
      <c r="H1453"/>
      <c r="I1453"/>
      <c r="J1453"/>
      <c r="K1453"/>
    </row>
    <row r="1454" spans="2:11" x14ac:dyDescent="0.25">
      <c r="B1454"/>
      <c r="C1454"/>
      <c r="D1454"/>
      <c r="E1454"/>
      <c r="F1454"/>
      <c r="G1454"/>
      <c r="H1454"/>
      <c r="I1454"/>
      <c r="J1454"/>
      <c r="K1454"/>
    </row>
    <row r="1455" spans="2:11" x14ac:dyDescent="0.25">
      <c r="B1455"/>
      <c r="C1455"/>
      <c r="D1455"/>
      <c r="E1455"/>
      <c r="F1455"/>
      <c r="G1455"/>
      <c r="H1455"/>
      <c r="I1455"/>
      <c r="J1455"/>
      <c r="K1455"/>
    </row>
    <row r="1456" spans="2:11" x14ac:dyDescent="0.25">
      <c r="B1456"/>
      <c r="C1456"/>
      <c r="D1456"/>
      <c r="E1456"/>
      <c r="F1456"/>
      <c r="G1456"/>
      <c r="H1456"/>
      <c r="I1456"/>
      <c r="J1456"/>
      <c r="K1456"/>
    </row>
    <row r="1457" spans="2:11" x14ac:dyDescent="0.25">
      <c r="B1457"/>
      <c r="C1457"/>
      <c r="D1457"/>
      <c r="E1457"/>
      <c r="F1457"/>
      <c r="G1457"/>
      <c r="H1457"/>
      <c r="I1457"/>
      <c r="J1457"/>
      <c r="K1457"/>
    </row>
    <row r="1458" spans="2:11" x14ac:dyDescent="0.25">
      <c r="B1458"/>
      <c r="C1458"/>
      <c r="D1458"/>
      <c r="E1458"/>
      <c r="F1458"/>
      <c r="G1458"/>
      <c r="H1458"/>
      <c r="I1458"/>
      <c r="J1458"/>
      <c r="K1458"/>
    </row>
    <row r="1459" spans="2:11" x14ac:dyDescent="0.25">
      <c r="B1459"/>
      <c r="C1459"/>
      <c r="D1459"/>
      <c r="E1459"/>
      <c r="F1459"/>
      <c r="G1459"/>
      <c r="H1459"/>
      <c r="I1459"/>
      <c r="J1459"/>
      <c r="K1459"/>
    </row>
    <row r="1460" spans="2:11" x14ac:dyDescent="0.25">
      <c r="B1460"/>
      <c r="C1460"/>
      <c r="D1460"/>
      <c r="E1460"/>
      <c r="F1460"/>
      <c r="G1460"/>
      <c r="H1460"/>
      <c r="I1460"/>
      <c r="J1460"/>
      <c r="K1460"/>
    </row>
    <row r="1461" spans="2:11" x14ac:dyDescent="0.25">
      <c r="B1461"/>
      <c r="C1461"/>
      <c r="D1461"/>
      <c r="E1461"/>
      <c r="F1461"/>
      <c r="G1461"/>
      <c r="H1461"/>
      <c r="I1461"/>
      <c r="J1461"/>
      <c r="K1461"/>
    </row>
    <row r="1462" spans="2:11" x14ac:dyDescent="0.25">
      <c r="B1462"/>
      <c r="C1462"/>
      <c r="D1462"/>
      <c r="E1462"/>
      <c r="F1462"/>
      <c r="G1462"/>
      <c r="H1462"/>
      <c r="I1462"/>
      <c r="J1462"/>
      <c r="K1462"/>
    </row>
    <row r="1463" spans="2:11" x14ac:dyDescent="0.25">
      <c r="B1463"/>
      <c r="C1463"/>
      <c r="D1463"/>
      <c r="E1463"/>
      <c r="F1463"/>
      <c r="G1463"/>
      <c r="H1463"/>
      <c r="I1463"/>
      <c r="J1463"/>
      <c r="K1463"/>
    </row>
    <row r="1464" spans="2:11" x14ac:dyDescent="0.25">
      <c r="B1464"/>
      <c r="C1464"/>
      <c r="D1464"/>
      <c r="E1464"/>
      <c r="F1464"/>
      <c r="G1464"/>
      <c r="H1464"/>
      <c r="I1464"/>
      <c r="J1464"/>
      <c r="K1464"/>
    </row>
    <row r="1465" spans="2:11" x14ac:dyDescent="0.25">
      <c r="B1465"/>
      <c r="C1465"/>
      <c r="D1465"/>
      <c r="E1465"/>
      <c r="F1465"/>
      <c r="G1465"/>
      <c r="H1465"/>
      <c r="I1465"/>
      <c r="J1465"/>
      <c r="K1465"/>
    </row>
    <row r="1466" spans="2:11" x14ac:dyDescent="0.25">
      <c r="B1466"/>
      <c r="C1466"/>
      <c r="D1466"/>
      <c r="E1466"/>
      <c r="F1466"/>
      <c r="G1466"/>
      <c r="H1466"/>
      <c r="I1466"/>
      <c r="J1466"/>
      <c r="K1466"/>
    </row>
    <row r="1467" spans="2:11" x14ac:dyDescent="0.25">
      <c r="B1467"/>
      <c r="C1467"/>
      <c r="D1467"/>
      <c r="E1467"/>
      <c r="F1467"/>
      <c r="G1467"/>
      <c r="H1467"/>
      <c r="I1467"/>
      <c r="J1467"/>
      <c r="K1467"/>
    </row>
    <row r="1468" spans="2:11" x14ac:dyDescent="0.25">
      <c r="B1468"/>
      <c r="C1468"/>
      <c r="D1468"/>
      <c r="E1468"/>
      <c r="F1468"/>
      <c r="G1468"/>
      <c r="H1468"/>
      <c r="I1468"/>
      <c r="J1468"/>
      <c r="K1468"/>
    </row>
    <row r="1469" spans="2:11" x14ac:dyDescent="0.25">
      <c r="B1469"/>
      <c r="C1469"/>
      <c r="D1469"/>
      <c r="E1469"/>
      <c r="F1469"/>
      <c r="G1469"/>
      <c r="H1469"/>
      <c r="I1469"/>
      <c r="J1469"/>
      <c r="K1469"/>
    </row>
    <row r="1470" spans="2:11" x14ac:dyDescent="0.25">
      <c r="B1470"/>
      <c r="C1470"/>
      <c r="D1470"/>
      <c r="E1470"/>
      <c r="F1470"/>
      <c r="G1470"/>
      <c r="H1470"/>
      <c r="I1470"/>
      <c r="J1470"/>
      <c r="K1470"/>
    </row>
    <row r="1471" spans="2:11" x14ac:dyDescent="0.25">
      <c r="B1471"/>
      <c r="C1471"/>
      <c r="D1471"/>
      <c r="E1471"/>
      <c r="F1471"/>
      <c r="G1471"/>
      <c r="H1471"/>
      <c r="I1471"/>
      <c r="J1471"/>
      <c r="K1471"/>
    </row>
    <row r="1472" spans="2:11" x14ac:dyDescent="0.25">
      <c r="B1472"/>
      <c r="C1472"/>
      <c r="D1472"/>
      <c r="E1472"/>
      <c r="F1472"/>
      <c r="G1472"/>
      <c r="H1472"/>
      <c r="I1472"/>
      <c r="J1472"/>
      <c r="K1472"/>
    </row>
    <row r="1473" spans="2:11" x14ac:dyDescent="0.25">
      <c r="B1473"/>
      <c r="C1473"/>
      <c r="D1473"/>
      <c r="E1473"/>
      <c r="F1473"/>
      <c r="G1473"/>
      <c r="H1473"/>
      <c r="I1473"/>
      <c r="J1473"/>
      <c r="K1473"/>
    </row>
    <row r="1474" spans="2:11" x14ac:dyDescent="0.25">
      <c r="B1474"/>
      <c r="C1474"/>
      <c r="D1474"/>
      <c r="E1474"/>
      <c r="F1474"/>
      <c r="G1474"/>
      <c r="H1474"/>
      <c r="I1474"/>
      <c r="J1474"/>
      <c r="K1474"/>
    </row>
    <row r="1475" spans="2:11" x14ac:dyDescent="0.25">
      <c r="B1475"/>
      <c r="C1475"/>
      <c r="D1475"/>
      <c r="E1475"/>
      <c r="F1475"/>
      <c r="G1475"/>
      <c r="H1475"/>
      <c r="I1475"/>
      <c r="J1475"/>
      <c r="K1475"/>
    </row>
    <row r="1476" spans="2:11" x14ac:dyDescent="0.25">
      <c r="B1476"/>
      <c r="C1476"/>
      <c r="D1476"/>
      <c r="E1476"/>
      <c r="F1476"/>
      <c r="G1476"/>
      <c r="H1476"/>
      <c r="I1476"/>
      <c r="J1476"/>
      <c r="K1476"/>
    </row>
    <row r="1477" spans="2:11" x14ac:dyDescent="0.25">
      <c r="B1477"/>
      <c r="C1477"/>
      <c r="D1477"/>
      <c r="E1477"/>
      <c r="F1477"/>
      <c r="G1477"/>
      <c r="H1477"/>
      <c r="I1477"/>
      <c r="J1477"/>
      <c r="K1477"/>
    </row>
    <row r="1478" spans="2:11" x14ac:dyDescent="0.25">
      <c r="B1478"/>
      <c r="C1478"/>
      <c r="D1478"/>
      <c r="E1478"/>
      <c r="F1478"/>
      <c r="G1478"/>
      <c r="H1478"/>
      <c r="I1478"/>
      <c r="J1478"/>
      <c r="K1478"/>
    </row>
    <row r="1479" spans="2:11" x14ac:dyDescent="0.25">
      <c r="B1479"/>
      <c r="C1479"/>
      <c r="D1479"/>
      <c r="E1479"/>
      <c r="F1479"/>
      <c r="G1479"/>
      <c r="H1479"/>
      <c r="I1479"/>
      <c r="J1479"/>
      <c r="K1479"/>
    </row>
    <row r="1480" spans="2:11" x14ac:dyDescent="0.25">
      <c r="B1480"/>
      <c r="C1480"/>
      <c r="D1480"/>
      <c r="E1480"/>
      <c r="F1480"/>
      <c r="G1480"/>
      <c r="H1480"/>
      <c r="I1480"/>
      <c r="J1480"/>
      <c r="K1480"/>
    </row>
    <row r="1481" spans="2:11" x14ac:dyDescent="0.25">
      <c r="B1481"/>
      <c r="C1481"/>
      <c r="D1481"/>
      <c r="E1481"/>
      <c r="F1481"/>
      <c r="G1481"/>
      <c r="H1481"/>
      <c r="I1481"/>
      <c r="J1481"/>
      <c r="K1481"/>
    </row>
    <row r="1482" spans="2:11" x14ac:dyDescent="0.25">
      <c r="B1482"/>
      <c r="C1482"/>
      <c r="D1482"/>
      <c r="E1482"/>
      <c r="F1482"/>
      <c r="G1482"/>
      <c r="H1482"/>
      <c r="I1482"/>
      <c r="J1482"/>
      <c r="K1482"/>
    </row>
    <row r="1483" spans="2:11" x14ac:dyDescent="0.25">
      <c r="B1483"/>
      <c r="C1483"/>
      <c r="D1483"/>
      <c r="E1483"/>
      <c r="F1483"/>
      <c r="G1483"/>
      <c r="H1483"/>
      <c r="I1483"/>
      <c r="J1483"/>
      <c r="K1483"/>
    </row>
    <row r="1484" spans="2:11" x14ac:dyDescent="0.25">
      <c r="B1484"/>
      <c r="C1484"/>
      <c r="D1484"/>
      <c r="E1484"/>
      <c r="F1484"/>
      <c r="G1484"/>
      <c r="H1484"/>
      <c r="I1484"/>
      <c r="J1484"/>
      <c r="K1484"/>
    </row>
    <row r="1485" spans="2:11" x14ac:dyDescent="0.25">
      <c r="B1485"/>
      <c r="C1485"/>
      <c r="D1485"/>
      <c r="E1485"/>
      <c r="F1485"/>
      <c r="G1485"/>
      <c r="H1485"/>
      <c r="I1485"/>
      <c r="J1485"/>
      <c r="K1485"/>
    </row>
    <row r="1486" spans="2:11" x14ac:dyDescent="0.25">
      <c r="B1486"/>
      <c r="C1486"/>
      <c r="D1486"/>
      <c r="E1486"/>
      <c r="F1486"/>
      <c r="G1486"/>
      <c r="H1486"/>
      <c r="I1486"/>
      <c r="J1486"/>
      <c r="K1486"/>
    </row>
    <row r="1487" spans="2:11" x14ac:dyDescent="0.25">
      <c r="B1487"/>
      <c r="C1487"/>
      <c r="D1487"/>
      <c r="E1487"/>
      <c r="F1487"/>
      <c r="G1487"/>
      <c r="H1487"/>
      <c r="I1487"/>
      <c r="J1487"/>
      <c r="K1487"/>
    </row>
    <row r="1488" spans="2:11" x14ac:dyDescent="0.25">
      <c r="B1488"/>
      <c r="C1488"/>
      <c r="D1488"/>
      <c r="E1488"/>
      <c r="F1488"/>
      <c r="G1488"/>
      <c r="H1488"/>
      <c r="I1488"/>
      <c r="J1488"/>
      <c r="K1488"/>
    </row>
    <row r="1489" spans="2:11" x14ac:dyDescent="0.25">
      <c r="B1489"/>
      <c r="C1489"/>
      <c r="D1489"/>
      <c r="E1489"/>
      <c r="F1489"/>
      <c r="G1489"/>
      <c r="H1489"/>
      <c r="I1489"/>
      <c r="J1489"/>
      <c r="K1489"/>
    </row>
    <row r="1490" spans="2:11" x14ac:dyDescent="0.25">
      <c r="B1490"/>
      <c r="C1490"/>
      <c r="D1490"/>
      <c r="E1490"/>
      <c r="F1490"/>
      <c r="G1490"/>
      <c r="H1490"/>
      <c r="I1490"/>
      <c r="J1490"/>
      <c r="K1490"/>
    </row>
    <row r="1491" spans="2:11" x14ac:dyDescent="0.25">
      <c r="B1491"/>
      <c r="C1491"/>
      <c r="D1491"/>
      <c r="E1491"/>
      <c r="F1491"/>
      <c r="G1491"/>
      <c r="H1491"/>
      <c r="I1491"/>
      <c r="J1491"/>
      <c r="K1491"/>
    </row>
    <row r="1492" spans="2:11" x14ac:dyDescent="0.25">
      <c r="B1492"/>
      <c r="C1492"/>
      <c r="D1492"/>
      <c r="E1492"/>
      <c r="F1492"/>
      <c r="G1492"/>
      <c r="H1492"/>
      <c r="I1492"/>
      <c r="J1492"/>
      <c r="K1492"/>
    </row>
    <row r="1493" spans="2:11" x14ac:dyDescent="0.25">
      <c r="B1493"/>
      <c r="C1493"/>
      <c r="D1493"/>
      <c r="E1493"/>
      <c r="F1493"/>
      <c r="G1493"/>
      <c r="H1493"/>
      <c r="I1493"/>
      <c r="J1493"/>
      <c r="K1493"/>
    </row>
    <row r="1494" spans="2:11" x14ac:dyDescent="0.25">
      <c r="B1494"/>
      <c r="C1494"/>
      <c r="D1494"/>
      <c r="E1494"/>
      <c r="F1494"/>
      <c r="G1494"/>
      <c r="H1494"/>
      <c r="I1494"/>
      <c r="J1494"/>
      <c r="K1494"/>
    </row>
    <row r="1495" spans="2:11" x14ac:dyDescent="0.25">
      <c r="B1495"/>
      <c r="C1495"/>
      <c r="D1495"/>
      <c r="E1495"/>
      <c r="F1495"/>
      <c r="G1495"/>
      <c r="H1495"/>
      <c r="I1495"/>
      <c r="J1495"/>
      <c r="K1495"/>
    </row>
    <row r="1496" spans="2:11" x14ac:dyDescent="0.25">
      <c r="B1496"/>
      <c r="C1496"/>
      <c r="D1496"/>
      <c r="E1496"/>
      <c r="F1496"/>
      <c r="G1496"/>
      <c r="H1496"/>
      <c r="I1496"/>
      <c r="J1496"/>
      <c r="K1496"/>
    </row>
    <row r="1497" spans="2:11" x14ac:dyDescent="0.25">
      <c r="B1497"/>
      <c r="C1497"/>
      <c r="D1497"/>
      <c r="E1497"/>
      <c r="F1497"/>
      <c r="G1497"/>
      <c r="H1497"/>
      <c r="I1497"/>
      <c r="J1497"/>
      <c r="K1497"/>
    </row>
    <row r="1498" spans="2:11" x14ac:dyDescent="0.25">
      <c r="B1498"/>
      <c r="C1498"/>
      <c r="D1498"/>
      <c r="E1498"/>
      <c r="F1498"/>
      <c r="G1498"/>
      <c r="H1498"/>
      <c r="I1498"/>
      <c r="J1498"/>
      <c r="K1498"/>
    </row>
    <row r="1499" spans="2:11" x14ac:dyDescent="0.25">
      <c r="B1499"/>
      <c r="C1499"/>
      <c r="D1499"/>
      <c r="E1499"/>
      <c r="F1499"/>
      <c r="G1499"/>
      <c r="H1499"/>
      <c r="I1499"/>
      <c r="J1499"/>
      <c r="K1499"/>
    </row>
    <row r="1500" spans="2:11" x14ac:dyDescent="0.25">
      <c r="B1500"/>
      <c r="C1500"/>
      <c r="D1500"/>
      <c r="E1500"/>
      <c r="F1500"/>
      <c r="G1500"/>
      <c r="H1500"/>
      <c r="I1500"/>
      <c r="J1500"/>
      <c r="K1500"/>
    </row>
    <row r="1501" spans="2:11" x14ac:dyDescent="0.25">
      <c r="B1501"/>
      <c r="C1501"/>
      <c r="D1501"/>
      <c r="E1501"/>
      <c r="F1501"/>
      <c r="G1501"/>
      <c r="H1501"/>
      <c r="I1501"/>
      <c r="J1501"/>
      <c r="K1501"/>
    </row>
    <row r="1502" spans="2:11" x14ac:dyDescent="0.25">
      <c r="B1502"/>
      <c r="C1502"/>
      <c r="D1502"/>
      <c r="E1502"/>
      <c r="F1502"/>
      <c r="G1502"/>
      <c r="H1502"/>
      <c r="I1502"/>
      <c r="J1502"/>
      <c r="K1502"/>
    </row>
    <row r="1503" spans="2:11" x14ac:dyDescent="0.25">
      <c r="B1503"/>
      <c r="C1503"/>
      <c r="D1503"/>
      <c r="E1503"/>
      <c r="F1503"/>
      <c r="G1503"/>
      <c r="H1503"/>
      <c r="I1503"/>
      <c r="J1503"/>
      <c r="K1503"/>
    </row>
    <row r="1504" spans="2:11" x14ac:dyDescent="0.25">
      <c r="B1504"/>
      <c r="C1504"/>
      <c r="D1504"/>
      <c r="E1504"/>
      <c r="F1504"/>
      <c r="G1504"/>
      <c r="H1504"/>
      <c r="I1504"/>
      <c r="J1504"/>
      <c r="K1504"/>
    </row>
    <row r="1505" spans="2:11" x14ac:dyDescent="0.25">
      <c r="B1505"/>
      <c r="C1505"/>
      <c r="D1505"/>
      <c r="E1505"/>
      <c r="F1505"/>
      <c r="G1505"/>
      <c r="H1505"/>
      <c r="I1505"/>
      <c r="J1505"/>
      <c r="K1505"/>
    </row>
    <row r="1506" spans="2:11" x14ac:dyDescent="0.25">
      <c r="B1506"/>
      <c r="C1506"/>
      <c r="D1506"/>
      <c r="E1506"/>
      <c r="F1506"/>
      <c r="G1506"/>
      <c r="H1506"/>
      <c r="I1506"/>
      <c r="J1506"/>
      <c r="K1506"/>
    </row>
    <row r="1507" spans="2:11" x14ac:dyDescent="0.25">
      <c r="B1507"/>
      <c r="C1507"/>
      <c r="D1507"/>
      <c r="E1507"/>
      <c r="F1507"/>
      <c r="G1507"/>
      <c r="H1507"/>
      <c r="I1507"/>
      <c r="J1507"/>
      <c r="K1507"/>
    </row>
    <row r="1508" spans="2:11" x14ac:dyDescent="0.25">
      <c r="B1508"/>
      <c r="C1508"/>
      <c r="D1508"/>
      <c r="E1508"/>
      <c r="F1508"/>
      <c r="G1508"/>
      <c r="H1508"/>
      <c r="I1508"/>
      <c r="J1508"/>
      <c r="K1508"/>
    </row>
    <row r="1509" spans="2:11" x14ac:dyDescent="0.25">
      <c r="B1509"/>
      <c r="C1509"/>
      <c r="D1509"/>
      <c r="E1509"/>
      <c r="F1509"/>
      <c r="G1509"/>
      <c r="H1509"/>
      <c r="I1509"/>
      <c r="J1509"/>
      <c r="K1509"/>
    </row>
    <row r="1510" spans="2:11" x14ac:dyDescent="0.25">
      <c r="B1510"/>
      <c r="C1510"/>
      <c r="D1510"/>
      <c r="E1510"/>
      <c r="F1510"/>
      <c r="G1510"/>
      <c r="H1510"/>
      <c r="I1510"/>
      <c r="J1510"/>
      <c r="K1510"/>
    </row>
    <row r="1511" spans="2:11" x14ac:dyDescent="0.25">
      <c r="B1511"/>
      <c r="C1511"/>
      <c r="D1511"/>
      <c r="E1511"/>
      <c r="F1511"/>
      <c r="G1511"/>
      <c r="H1511"/>
      <c r="I1511"/>
      <c r="J1511"/>
      <c r="K1511"/>
    </row>
    <row r="1512" spans="2:11" x14ac:dyDescent="0.25">
      <c r="B1512"/>
      <c r="C1512"/>
      <c r="D1512"/>
      <c r="E1512"/>
      <c r="F1512"/>
      <c r="G1512"/>
      <c r="H1512"/>
      <c r="I1512"/>
      <c r="J1512"/>
      <c r="K1512"/>
    </row>
    <row r="1513" spans="2:11" x14ac:dyDescent="0.25">
      <c r="B1513"/>
      <c r="C1513"/>
      <c r="D1513"/>
      <c r="E1513"/>
      <c r="F1513"/>
      <c r="G1513"/>
      <c r="H1513"/>
      <c r="I1513"/>
      <c r="J1513"/>
      <c r="K1513"/>
    </row>
    <row r="1514" spans="2:11" x14ac:dyDescent="0.25">
      <c r="B1514"/>
      <c r="C1514"/>
      <c r="D1514"/>
      <c r="E1514"/>
      <c r="F1514"/>
      <c r="G1514"/>
      <c r="H1514"/>
      <c r="I1514"/>
      <c r="J1514"/>
      <c r="K1514"/>
    </row>
    <row r="1515" spans="2:11" x14ac:dyDescent="0.25">
      <c r="B1515"/>
      <c r="C1515"/>
      <c r="D1515"/>
      <c r="E1515"/>
      <c r="F1515"/>
      <c r="G1515"/>
      <c r="H1515"/>
      <c r="I1515"/>
      <c r="J1515"/>
      <c r="K1515"/>
    </row>
    <row r="1516" spans="2:11" x14ac:dyDescent="0.25">
      <c r="B1516"/>
      <c r="C1516"/>
      <c r="D1516"/>
      <c r="E1516"/>
      <c r="F1516"/>
      <c r="G1516"/>
      <c r="H1516"/>
      <c r="I1516"/>
      <c r="J1516"/>
      <c r="K1516"/>
    </row>
    <row r="1517" spans="2:11" x14ac:dyDescent="0.25">
      <c r="B1517"/>
      <c r="C1517"/>
      <c r="D1517"/>
      <c r="E1517"/>
      <c r="F1517"/>
      <c r="G1517"/>
      <c r="H1517"/>
      <c r="I1517"/>
      <c r="J1517"/>
      <c r="K1517"/>
    </row>
    <row r="1518" spans="2:11" x14ac:dyDescent="0.25">
      <c r="B1518"/>
      <c r="C1518"/>
      <c r="D1518"/>
      <c r="E1518"/>
      <c r="F1518"/>
      <c r="G1518"/>
      <c r="H1518"/>
      <c r="I1518"/>
      <c r="J1518"/>
      <c r="K1518"/>
    </row>
    <row r="1519" spans="2:11" x14ac:dyDescent="0.25">
      <c r="B1519"/>
      <c r="C1519"/>
      <c r="D1519"/>
      <c r="E1519"/>
      <c r="F1519"/>
      <c r="G1519"/>
      <c r="H1519"/>
      <c r="I1519"/>
      <c r="J1519"/>
      <c r="K1519"/>
    </row>
    <row r="1520" spans="2:11" x14ac:dyDescent="0.25">
      <c r="B1520"/>
      <c r="C1520"/>
      <c r="D1520"/>
      <c r="E1520"/>
      <c r="F1520"/>
      <c r="G1520"/>
      <c r="H1520"/>
      <c r="I1520"/>
      <c r="J1520"/>
      <c r="K1520"/>
    </row>
    <row r="1521" spans="2:11" x14ac:dyDescent="0.25">
      <c r="B1521"/>
      <c r="C1521"/>
      <c r="D1521"/>
      <c r="E1521"/>
      <c r="F1521"/>
      <c r="G1521"/>
      <c r="H1521"/>
      <c r="I1521"/>
      <c r="J1521"/>
      <c r="K1521"/>
    </row>
    <row r="1522" spans="2:11" x14ac:dyDescent="0.25">
      <c r="B1522"/>
      <c r="C1522"/>
      <c r="D1522"/>
      <c r="E1522"/>
      <c r="F1522"/>
      <c r="G1522"/>
      <c r="H1522"/>
      <c r="I1522"/>
      <c r="J1522"/>
      <c r="K1522"/>
    </row>
    <row r="1523" spans="2:11" x14ac:dyDescent="0.25">
      <c r="B1523"/>
      <c r="C1523"/>
      <c r="D1523"/>
      <c r="E1523"/>
      <c r="F1523"/>
      <c r="G1523"/>
      <c r="H1523"/>
      <c r="I1523"/>
      <c r="J1523"/>
      <c r="K1523"/>
    </row>
    <row r="1524" spans="2:11" x14ac:dyDescent="0.25">
      <c r="B1524"/>
      <c r="C1524"/>
      <c r="D1524"/>
      <c r="E1524"/>
      <c r="F1524"/>
      <c r="G1524"/>
      <c r="H1524"/>
      <c r="I1524"/>
      <c r="J1524"/>
      <c r="K1524"/>
    </row>
    <row r="1525" spans="2:11" x14ac:dyDescent="0.25">
      <c r="B1525"/>
      <c r="C1525"/>
      <c r="D1525"/>
      <c r="E1525"/>
      <c r="F1525"/>
      <c r="G1525"/>
      <c r="H1525"/>
      <c r="I1525"/>
      <c r="J1525"/>
      <c r="K1525"/>
    </row>
    <row r="1526" spans="2:11" x14ac:dyDescent="0.25">
      <c r="B1526"/>
      <c r="C1526"/>
      <c r="D1526"/>
      <c r="E1526"/>
      <c r="F1526"/>
      <c r="G1526"/>
      <c r="H1526"/>
      <c r="I1526"/>
      <c r="J1526"/>
      <c r="K1526"/>
    </row>
    <row r="1527" spans="2:11" x14ac:dyDescent="0.25">
      <c r="B1527"/>
      <c r="C1527"/>
      <c r="D1527"/>
      <c r="E1527"/>
      <c r="F1527"/>
      <c r="G1527"/>
      <c r="H1527"/>
      <c r="I1527"/>
      <c r="J1527"/>
      <c r="K1527"/>
    </row>
    <row r="1528" spans="2:11" x14ac:dyDescent="0.25">
      <c r="B1528"/>
      <c r="C1528"/>
      <c r="D1528"/>
      <c r="E1528"/>
      <c r="F1528"/>
      <c r="G1528"/>
      <c r="H1528"/>
      <c r="I1528"/>
      <c r="J1528"/>
      <c r="K1528"/>
    </row>
    <row r="1529" spans="2:11" x14ac:dyDescent="0.25">
      <c r="B1529"/>
      <c r="C1529"/>
      <c r="D1529"/>
      <c r="E1529"/>
      <c r="F1529"/>
      <c r="G1529"/>
      <c r="H1529"/>
      <c r="I1529"/>
      <c r="J1529"/>
      <c r="K1529"/>
    </row>
    <row r="1530" spans="2:11" x14ac:dyDescent="0.25">
      <c r="B1530"/>
      <c r="C1530"/>
      <c r="D1530"/>
      <c r="E1530"/>
      <c r="F1530"/>
      <c r="G1530"/>
      <c r="H1530"/>
      <c r="I1530"/>
      <c r="J1530"/>
      <c r="K1530"/>
    </row>
    <row r="1531" spans="2:11" x14ac:dyDescent="0.25">
      <c r="B1531"/>
      <c r="C1531"/>
      <c r="D1531"/>
      <c r="E1531"/>
      <c r="F1531"/>
      <c r="G1531"/>
      <c r="H1531"/>
      <c r="I1531"/>
      <c r="J1531"/>
      <c r="K1531"/>
    </row>
    <row r="1532" spans="2:11" x14ac:dyDescent="0.25">
      <c r="B1532"/>
      <c r="C1532"/>
      <c r="D1532"/>
      <c r="E1532"/>
      <c r="F1532"/>
      <c r="G1532"/>
      <c r="H1532"/>
      <c r="I1532"/>
      <c r="J1532"/>
      <c r="K1532"/>
    </row>
    <row r="1533" spans="2:11" x14ac:dyDescent="0.25">
      <c r="B1533"/>
      <c r="C1533"/>
      <c r="D1533"/>
      <c r="E1533"/>
      <c r="F1533"/>
      <c r="G1533"/>
      <c r="H1533"/>
      <c r="I1533"/>
      <c r="J1533"/>
      <c r="K1533"/>
    </row>
    <row r="1534" spans="2:11" x14ac:dyDescent="0.25">
      <c r="B1534"/>
      <c r="C1534"/>
      <c r="D1534"/>
      <c r="E1534"/>
      <c r="F1534"/>
      <c r="G1534"/>
      <c r="H1534"/>
      <c r="I1534"/>
      <c r="J1534"/>
      <c r="K1534"/>
    </row>
    <row r="1535" spans="2:11" x14ac:dyDescent="0.25">
      <c r="B1535"/>
      <c r="C1535"/>
      <c r="D1535"/>
      <c r="E1535"/>
      <c r="F1535"/>
      <c r="G1535"/>
      <c r="H1535"/>
      <c r="I1535"/>
      <c r="J1535"/>
      <c r="K1535"/>
    </row>
    <row r="1536" spans="2:11" x14ac:dyDescent="0.25">
      <c r="B1536"/>
      <c r="C1536"/>
      <c r="D1536"/>
      <c r="E1536"/>
      <c r="F1536"/>
      <c r="G1536"/>
      <c r="H1536"/>
      <c r="I1536"/>
      <c r="J1536"/>
      <c r="K1536"/>
    </row>
    <row r="1537" spans="2:11" x14ac:dyDescent="0.25">
      <c r="B1537"/>
      <c r="C1537"/>
      <c r="D1537"/>
      <c r="E1537"/>
      <c r="F1537"/>
      <c r="G1537"/>
      <c r="H1537"/>
      <c r="I1537"/>
      <c r="J1537"/>
      <c r="K1537"/>
    </row>
    <row r="1538" spans="2:11" x14ac:dyDescent="0.25">
      <c r="B1538"/>
      <c r="C1538"/>
      <c r="D1538"/>
      <c r="E1538"/>
      <c r="F1538"/>
      <c r="G1538"/>
      <c r="H1538"/>
      <c r="I1538"/>
      <c r="J1538"/>
      <c r="K1538"/>
    </row>
    <row r="1539" spans="2:11" x14ac:dyDescent="0.25">
      <c r="B1539"/>
      <c r="C1539"/>
      <c r="D1539"/>
      <c r="E1539"/>
      <c r="F1539"/>
      <c r="G1539"/>
      <c r="H1539"/>
      <c r="I1539"/>
      <c r="J1539"/>
      <c r="K1539"/>
    </row>
    <row r="1540" spans="2:11" x14ac:dyDescent="0.25">
      <c r="B1540"/>
      <c r="C1540"/>
      <c r="D1540"/>
      <c r="E1540"/>
      <c r="F1540"/>
      <c r="G1540"/>
      <c r="H1540"/>
      <c r="I1540"/>
      <c r="J1540"/>
      <c r="K1540"/>
    </row>
    <row r="1541" spans="2:11" x14ac:dyDescent="0.25">
      <c r="B1541"/>
      <c r="C1541"/>
      <c r="D1541"/>
      <c r="E1541"/>
      <c r="F1541"/>
      <c r="G1541"/>
      <c r="H1541"/>
      <c r="I1541"/>
      <c r="J1541"/>
      <c r="K1541"/>
    </row>
    <row r="1542" spans="2:11" x14ac:dyDescent="0.25">
      <c r="B1542"/>
      <c r="C1542"/>
      <c r="D1542"/>
      <c r="E1542"/>
      <c r="F1542"/>
      <c r="G1542"/>
      <c r="H1542"/>
      <c r="I1542"/>
      <c r="J1542"/>
      <c r="K1542"/>
    </row>
    <row r="1543" spans="2:11" x14ac:dyDescent="0.25">
      <c r="B1543"/>
      <c r="C1543"/>
      <c r="D1543"/>
      <c r="E1543"/>
      <c r="F1543"/>
      <c r="G1543"/>
      <c r="H1543"/>
      <c r="I1543"/>
      <c r="J1543"/>
      <c r="K1543"/>
    </row>
    <row r="1544" spans="2:11" x14ac:dyDescent="0.25">
      <c r="B1544"/>
      <c r="C1544"/>
      <c r="D1544"/>
      <c r="E1544"/>
      <c r="F1544"/>
      <c r="G1544"/>
      <c r="H1544"/>
      <c r="I1544"/>
      <c r="J1544"/>
      <c r="K1544"/>
    </row>
    <row r="1545" spans="2:11" x14ac:dyDescent="0.25">
      <c r="B1545"/>
      <c r="C1545"/>
      <c r="D1545"/>
      <c r="E1545"/>
      <c r="F1545"/>
      <c r="G1545"/>
      <c r="H1545"/>
      <c r="I1545"/>
      <c r="J1545"/>
      <c r="K1545"/>
    </row>
    <row r="1546" spans="2:11" x14ac:dyDescent="0.25">
      <c r="B1546"/>
      <c r="C1546"/>
      <c r="D1546"/>
      <c r="E1546"/>
      <c r="F1546"/>
      <c r="G1546"/>
      <c r="H1546"/>
      <c r="I1546"/>
      <c r="J1546"/>
      <c r="K1546"/>
    </row>
    <row r="1547" spans="2:11" x14ac:dyDescent="0.25">
      <c r="B1547"/>
      <c r="C1547"/>
      <c r="D1547"/>
      <c r="E1547"/>
      <c r="F1547"/>
      <c r="G1547"/>
      <c r="H1547"/>
      <c r="I1547"/>
      <c r="J1547"/>
      <c r="K1547"/>
    </row>
    <row r="1548" spans="2:11" x14ac:dyDescent="0.25">
      <c r="B1548"/>
      <c r="C1548"/>
      <c r="D1548"/>
      <c r="E1548"/>
      <c r="F1548"/>
      <c r="G1548"/>
      <c r="H1548"/>
      <c r="I1548"/>
      <c r="J1548"/>
      <c r="K1548"/>
    </row>
    <row r="1549" spans="2:11" x14ac:dyDescent="0.25">
      <c r="B1549"/>
      <c r="C1549"/>
      <c r="D1549"/>
      <c r="E1549"/>
      <c r="F1549"/>
      <c r="G1549"/>
      <c r="H1549"/>
      <c r="I1549"/>
      <c r="J1549"/>
      <c r="K1549"/>
    </row>
    <row r="1550" spans="2:11" x14ac:dyDescent="0.25">
      <c r="B1550"/>
      <c r="C1550"/>
      <c r="D1550"/>
      <c r="E1550"/>
      <c r="F1550"/>
      <c r="G1550"/>
      <c r="H1550"/>
      <c r="I1550"/>
      <c r="J1550"/>
      <c r="K1550"/>
    </row>
    <row r="1551" spans="2:11" x14ac:dyDescent="0.25">
      <c r="B1551"/>
      <c r="C1551"/>
      <c r="D1551"/>
      <c r="E1551"/>
      <c r="F1551"/>
      <c r="G1551"/>
      <c r="H1551"/>
      <c r="I1551"/>
      <c r="J1551"/>
      <c r="K1551"/>
    </row>
    <row r="1552" spans="2:11" x14ac:dyDescent="0.25">
      <c r="B1552"/>
      <c r="C1552"/>
      <c r="D1552"/>
      <c r="E1552"/>
      <c r="F1552"/>
      <c r="G1552"/>
      <c r="H1552"/>
      <c r="I1552"/>
      <c r="J1552"/>
      <c r="K1552"/>
    </row>
    <row r="1553" spans="2:11" x14ac:dyDescent="0.25">
      <c r="B1553"/>
      <c r="C1553"/>
      <c r="D1553"/>
      <c r="E1553"/>
      <c r="F1553"/>
      <c r="G1553"/>
      <c r="H1553"/>
      <c r="I1553"/>
      <c r="J1553"/>
      <c r="K1553"/>
    </row>
    <row r="1554" spans="2:11" x14ac:dyDescent="0.25">
      <c r="B1554"/>
      <c r="C1554"/>
      <c r="D1554"/>
      <c r="E1554"/>
      <c r="F1554"/>
      <c r="G1554"/>
      <c r="H1554"/>
      <c r="I1554"/>
      <c r="J1554"/>
      <c r="K1554"/>
    </row>
    <row r="1555" spans="2:11" x14ac:dyDescent="0.25">
      <c r="B1555"/>
      <c r="C1555"/>
      <c r="D1555"/>
      <c r="E1555"/>
      <c r="F1555"/>
      <c r="G1555"/>
      <c r="H1555"/>
      <c r="I1555"/>
      <c r="J1555"/>
      <c r="K1555"/>
    </row>
    <row r="1556" spans="2:11" x14ac:dyDescent="0.25">
      <c r="B1556"/>
      <c r="C1556"/>
      <c r="D1556"/>
      <c r="E1556"/>
      <c r="F1556"/>
      <c r="G1556"/>
      <c r="H1556"/>
      <c r="I1556"/>
      <c r="J1556"/>
      <c r="K1556"/>
    </row>
    <row r="1557" spans="2:11" x14ac:dyDescent="0.25">
      <c r="B1557"/>
      <c r="C1557"/>
      <c r="D1557"/>
      <c r="E1557"/>
      <c r="F1557"/>
      <c r="G1557"/>
      <c r="H1557"/>
      <c r="I1557"/>
      <c r="J1557"/>
      <c r="K1557"/>
    </row>
    <row r="1558" spans="2:11" x14ac:dyDescent="0.25">
      <c r="B1558"/>
      <c r="C1558"/>
      <c r="D1558"/>
      <c r="E1558"/>
      <c r="F1558"/>
      <c r="G1558"/>
      <c r="H1558"/>
      <c r="I1558"/>
      <c r="J1558"/>
      <c r="K1558"/>
    </row>
    <row r="1559" spans="2:11" x14ac:dyDescent="0.25">
      <c r="B1559"/>
      <c r="C1559"/>
      <c r="D1559"/>
      <c r="E1559"/>
      <c r="F1559"/>
      <c r="G1559"/>
      <c r="H1559"/>
      <c r="I1559"/>
      <c r="J1559"/>
      <c r="K1559"/>
    </row>
    <row r="1560" spans="2:11" x14ac:dyDescent="0.25">
      <c r="B1560"/>
      <c r="C1560"/>
      <c r="D1560"/>
      <c r="E1560"/>
      <c r="F1560"/>
      <c r="G1560"/>
      <c r="H1560"/>
      <c r="I1560"/>
      <c r="J1560"/>
      <c r="K1560"/>
    </row>
    <row r="1561" spans="2:11" x14ac:dyDescent="0.25">
      <c r="B1561"/>
      <c r="C1561"/>
      <c r="D1561"/>
      <c r="E1561"/>
      <c r="F1561"/>
      <c r="G1561"/>
      <c r="H1561"/>
      <c r="I1561"/>
      <c r="J1561"/>
      <c r="K1561"/>
    </row>
    <row r="1562" spans="2:11" x14ac:dyDescent="0.25">
      <c r="B1562"/>
      <c r="C1562"/>
      <c r="D1562"/>
      <c r="E1562"/>
      <c r="F1562"/>
      <c r="G1562"/>
      <c r="H1562"/>
      <c r="I1562"/>
      <c r="J1562"/>
      <c r="K1562"/>
    </row>
    <row r="1563" spans="2:11" x14ac:dyDescent="0.25">
      <c r="B1563"/>
      <c r="C1563"/>
      <c r="D1563"/>
      <c r="E1563"/>
      <c r="F1563"/>
      <c r="G1563"/>
      <c r="H1563"/>
      <c r="I1563"/>
      <c r="J1563"/>
      <c r="K1563"/>
    </row>
    <row r="1564" spans="2:11" x14ac:dyDescent="0.25">
      <c r="B1564"/>
      <c r="C1564"/>
      <c r="D1564"/>
      <c r="E1564"/>
      <c r="F1564"/>
      <c r="G1564"/>
      <c r="H1564"/>
      <c r="I1564"/>
      <c r="J1564"/>
      <c r="K1564"/>
    </row>
    <row r="1565" spans="2:11" x14ac:dyDescent="0.25">
      <c r="B1565"/>
      <c r="C1565"/>
      <c r="D1565"/>
      <c r="E1565"/>
      <c r="F1565"/>
      <c r="G1565"/>
      <c r="H1565"/>
      <c r="I1565"/>
      <c r="J1565"/>
      <c r="K1565"/>
    </row>
    <row r="1566" spans="2:11" x14ac:dyDescent="0.25">
      <c r="B1566"/>
      <c r="C1566"/>
      <c r="D1566"/>
      <c r="E1566"/>
      <c r="F1566"/>
      <c r="G1566"/>
      <c r="H1566"/>
      <c r="I1566"/>
      <c r="J1566"/>
      <c r="K1566"/>
    </row>
    <row r="1567" spans="2:11" x14ac:dyDescent="0.25">
      <c r="B1567"/>
      <c r="C1567"/>
      <c r="D1567"/>
      <c r="E1567"/>
      <c r="F1567"/>
      <c r="G1567"/>
      <c r="H1567"/>
      <c r="I1567"/>
      <c r="J1567"/>
      <c r="K1567"/>
    </row>
    <row r="1568" spans="2:11" x14ac:dyDescent="0.25">
      <c r="B1568"/>
      <c r="C1568"/>
      <c r="D1568"/>
      <c r="E1568"/>
      <c r="F1568"/>
      <c r="G1568"/>
      <c r="H1568"/>
      <c r="I1568"/>
      <c r="J1568"/>
      <c r="K1568"/>
    </row>
    <row r="1569" spans="2:11" x14ac:dyDescent="0.25">
      <c r="B1569"/>
      <c r="C1569"/>
      <c r="D1569"/>
      <c r="E1569"/>
      <c r="F1569"/>
      <c r="G1569"/>
      <c r="H1569"/>
      <c r="I1569"/>
      <c r="J1569"/>
      <c r="K1569"/>
    </row>
    <row r="1570" spans="2:11" x14ac:dyDescent="0.25">
      <c r="B1570"/>
      <c r="C1570"/>
      <c r="D1570"/>
      <c r="E1570"/>
      <c r="F1570"/>
      <c r="G1570"/>
      <c r="H1570"/>
      <c r="I1570"/>
      <c r="J1570"/>
      <c r="K1570"/>
    </row>
    <row r="1571" spans="2:11" x14ac:dyDescent="0.25">
      <c r="B1571"/>
      <c r="C1571"/>
      <c r="D1571"/>
      <c r="E1571"/>
      <c r="F1571"/>
      <c r="G1571"/>
      <c r="H1571"/>
      <c r="I1571"/>
      <c r="J1571"/>
      <c r="K1571"/>
    </row>
    <row r="1572" spans="2:11" x14ac:dyDescent="0.25">
      <c r="B1572"/>
      <c r="C1572"/>
      <c r="D1572"/>
      <c r="E1572"/>
      <c r="F1572"/>
      <c r="G1572"/>
      <c r="H1572"/>
      <c r="I1572"/>
      <c r="J1572"/>
      <c r="K1572"/>
    </row>
    <row r="1573" spans="2:11" x14ac:dyDescent="0.25">
      <c r="B1573"/>
      <c r="C1573"/>
      <c r="D1573"/>
      <c r="E1573"/>
      <c r="F1573"/>
      <c r="G1573"/>
      <c r="H1573"/>
      <c r="I1573"/>
      <c r="J1573"/>
      <c r="K1573"/>
    </row>
    <row r="1574" spans="2:11" x14ac:dyDescent="0.25">
      <c r="B1574"/>
      <c r="C1574"/>
      <c r="D1574"/>
      <c r="E1574"/>
      <c r="F1574"/>
      <c r="G1574"/>
      <c r="H1574"/>
      <c r="I1574"/>
      <c r="J1574"/>
      <c r="K1574"/>
    </row>
    <row r="1575" spans="2:11" x14ac:dyDescent="0.25">
      <c r="B1575"/>
      <c r="C1575"/>
      <c r="D1575"/>
      <c r="E1575"/>
      <c r="F1575"/>
      <c r="G1575"/>
      <c r="H1575"/>
      <c r="I1575"/>
      <c r="J1575"/>
      <c r="K1575"/>
    </row>
    <row r="1576" spans="2:11" x14ac:dyDescent="0.25">
      <c r="B1576"/>
      <c r="C1576"/>
      <c r="D1576"/>
      <c r="E1576"/>
      <c r="F1576"/>
      <c r="G1576"/>
      <c r="H1576"/>
      <c r="I1576"/>
      <c r="J1576"/>
      <c r="K1576"/>
    </row>
    <row r="1577" spans="2:11" x14ac:dyDescent="0.25">
      <c r="B1577"/>
      <c r="C1577"/>
      <c r="D1577"/>
      <c r="E1577"/>
      <c r="F1577"/>
      <c r="G1577"/>
      <c r="H1577"/>
      <c r="I1577"/>
      <c r="J1577"/>
      <c r="K1577"/>
    </row>
    <row r="1578" spans="2:11" x14ac:dyDescent="0.25">
      <c r="B1578"/>
      <c r="C1578"/>
      <c r="D1578"/>
      <c r="E1578"/>
      <c r="F1578"/>
      <c r="G1578"/>
      <c r="H1578"/>
      <c r="I1578"/>
      <c r="J1578"/>
      <c r="K1578"/>
    </row>
    <row r="1579" spans="2:11" x14ac:dyDescent="0.25">
      <c r="B1579"/>
      <c r="C1579"/>
      <c r="D1579"/>
      <c r="E1579"/>
      <c r="F1579"/>
      <c r="G1579"/>
      <c r="H1579"/>
      <c r="I1579"/>
      <c r="J1579"/>
      <c r="K1579"/>
    </row>
    <row r="1580" spans="2:11" x14ac:dyDescent="0.25">
      <c r="B1580"/>
      <c r="C1580"/>
      <c r="D1580"/>
      <c r="E1580"/>
      <c r="F1580"/>
      <c r="G1580"/>
      <c r="H1580"/>
      <c r="I1580"/>
      <c r="J1580"/>
      <c r="K1580"/>
    </row>
    <row r="1581" spans="2:11" x14ac:dyDescent="0.25">
      <c r="B1581"/>
      <c r="C1581"/>
      <c r="D1581"/>
      <c r="E1581"/>
      <c r="F1581"/>
      <c r="G1581"/>
      <c r="H1581"/>
      <c r="I1581"/>
      <c r="J1581"/>
      <c r="K1581"/>
    </row>
    <row r="1582" spans="2:11" x14ac:dyDescent="0.25">
      <c r="B1582"/>
      <c r="C1582"/>
      <c r="D1582"/>
      <c r="E1582"/>
      <c r="F1582"/>
      <c r="G1582"/>
      <c r="H1582"/>
      <c r="I1582"/>
      <c r="J1582"/>
      <c r="K1582"/>
    </row>
    <row r="1583" spans="2:11" x14ac:dyDescent="0.25">
      <c r="B1583"/>
      <c r="C1583"/>
      <c r="D1583"/>
      <c r="E1583"/>
      <c r="F1583"/>
      <c r="G1583"/>
      <c r="H1583"/>
      <c r="I1583"/>
      <c r="J1583"/>
      <c r="K1583"/>
    </row>
    <row r="1584" spans="2:11" x14ac:dyDescent="0.25">
      <c r="B1584"/>
      <c r="C1584"/>
      <c r="D1584"/>
      <c r="E1584"/>
      <c r="F1584"/>
      <c r="G1584"/>
      <c r="H1584"/>
      <c r="I1584"/>
      <c r="J1584"/>
      <c r="K1584"/>
    </row>
    <row r="1585" spans="2:11" x14ac:dyDescent="0.25">
      <c r="B1585"/>
      <c r="C1585"/>
      <c r="D1585"/>
      <c r="E1585"/>
      <c r="F1585"/>
      <c r="G1585"/>
      <c r="H1585"/>
      <c r="I1585"/>
      <c r="J1585"/>
      <c r="K1585"/>
    </row>
    <row r="1586" spans="2:11" x14ac:dyDescent="0.25">
      <c r="B1586"/>
      <c r="C1586"/>
      <c r="D1586"/>
      <c r="E1586"/>
      <c r="F1586"/>
      <c r="G1586"/>
      <c r="H1586"/>
      <c r="I1586"/>
      <c r="J1586"/>
      <c r="K1586"/>
    </row>
    <row r="1587" spans="2:11" x14ac:dyDescent="0.25">
      <c r="B1587"/>
      <c r="C1587"/>
      <c r="D1587"/>
      <c r="E1587"/>
      <c r="F1587"/>
      <c r="G1587"/>
      <c r="H1587"/>
      <c r="I1587"/>
      <c r="J1587"/>
      <c r="K1587"/>
    </row>
    <row r="1588" spans="2:11" x14ac:dyDescent="0.25">
      <c r="B1588"/>
      <c r="C1588"/>
      <c r="D1588"/>
      <c r="E1588"/>
      <c r="F1588"/>
      <c r="G1588"/>
      <c r="H1588"/>
      <c r="I1588"/>
      <c r="J1588"/>
      <c r="K1588"/>
    </row>
    <row r="1589" spans="2:11" x14ac:dyDescent="0.25">
      <c r="B1589"/>
      <c r="C1589"/>
      <c r="D1589"/>
      <c r="E1589"/>
      <c r="F1589"/>
      <c r="G1589"/>
      <c r="H1589"/>
      <c r="I1589"/>
      <c r="J1589"/>
      <c r="K1589"/>
    </row>
    <row r="1590" spans="2:11" x14ac:dyDescent="0.25">
      <c r="B1590"/>
      <c r="C1590"/>
      <c r="D1590"/>
      <c r="E1590"/>
      <c r="F1590"/>
      <c r="G1590"/>
      <c r="H1590"/>
      <c r="I1590"/>
      <c r="J1590"/>
      <c r="K1590"/>
    </row>
    <row r="1591" spans="2:11" x14ac:dyDescent="0.25">
      <c r="B1591"/>
      <c r="C1591"/>
      <c r="D1591"/>
      <c r="E1591"/>
      <c r="F1591"/>
      <c r="G1591"/>
      <c r="H1591"/>
      <c r="I1591"/>
      <c r="J1591"/>
      <c r="K1591"/>
    </row>
    <row r="1592" spans="2:11" x14ac:dyDescent="0.25">
      <c r="B1592"/>
      <c r="C1592"/>
      <c r="D1592"/>
      <c r="E1592"/>
      <c r="F1592"/>
      <c r="G1592"/>
      <c r="H1592"/>
      <c r="I1592"/>
      <c r="J1592"/>
      <c r="K1592"/>
    </row>
    <row r="1593" spans="2:11" x14ac:dyDescent="0.25">
      <c r="B1593"/>
      <c r="C1593"/>
      <c r="D1593"/>
      <c r="E1593"/>
      <c r="F1593"/>
      <c r="G1593"/>
      <c r="H1593"/>
      <c r="I1593"/>
      <c r="J1593"/>
      <c r="K1593"/>
    </row>
    <row r="1594" spans="2:11" x14ac:dyDescent="0.25">
      <c r="B1594"/>
      <c r="C1594"/>
      <c r="D1594"/>
      <c r="E1594"/>
      <c r="F1594"/>
      <c r="G1594"/>
      <c r="H1594"/>
      <c r="I1594"/>
      <c r="J1594"/>
      <c r="K1594"/>
    </row>
    <row r="1595" spans="2:11" x14ac:dyDescent="0.25">
      <c r="B1595"/>
      <c r="C1595"/>
      <c r="D1595"/>
      <c r="E1595"/>
      <c r="F1595"/>
      <c r="G1595"/>
      <c r="H1595"/>
      <c r="I1595"/>
      <c r="J1595"/>
      <c r="K1595"/>
    </row>
    <row r="1596" spans="2:11" x14ac:dyDescent="0.25">
      <c r="B1596"/>
      <c r="C1596"/>
      <c r="D1596"/>
      <c r="E1596"/>
      <c r="F1596"/>
      <c r="G1596"/>
      <c r="H1596"/>
      <c r="I1596"/>
      <c r="J1596"/>
      <c r="K1596"/>
    </row>
    <row r="1597" spans="2:11" x14ac:dyDescent="0.25">
      <c r="B1597"/>
      <c r="C1597"/>
      <c r="D1597"/>
      <c r="E1597"/>
      <c r="F1597"/>
      <c r="G1597"/>
      <c r="H1597"/>
      <c r="I1597"/>
      <c r="J1597"/>
      <c r="K1597"/>
    </row>
    <row r="1598" spans="2:11" x14ac:dyDescent="0.25">
      <c r="B1598"/>
      <c r="C1598"/>
      <c r="D1598"/>
      <c r="E1598"/>
      <c r="F1598"/>
      <c r="G1598"/>
      <c r="H1598"/>
      <c r="I1598"/>
      <c r="J1598"/>
      <c r="K1598"/>
    </row>
    <row r="1599" spans="2:11" x14ac:dyDescent="0.25">
      <c r="B1599"/>
      <c r="C1599"/>
      <c r="D1599"/>
      <c r="E1599"/>
      <c r="F1599"/>
      <c r="G1599"/>
      <c r="H1599"/>
      <c r="I1599"/>
      <c r="J1599"/>
      <c r="K1599"/>
    </row>
    <row r="1600" spans="2:11" x14ac:dyDescent="0.25">
      <c r="B1600"/>
      <c r="C1600"/>
      <c r="D1600"/>
      <c r="E1600"/>
      <c r="F1600"/>
      <c r="G1600"/>
      <c r="H1600"/>
      <c r="I1600"/>
      <c r="J1600"/>
      <c r="K1600"/>
    </row>
    <row r="1601" spans="2:11" x14ac:dyDescent="0.25">
      <c r="B1601"/>
      <c r="C1601"/>
      <c r="D1601"/>
      <c r="E1601"/>
      <c r="F1601"/>
      <c r="G1601"/>
      <c r="H1601"/>
      <c r="I1601"/>
      <c r="J1601"/>
      <c r="K1601"/>
    </row>
    <row r="1602" spans="2:11" x14ac:dyDescent="0.25">
      <c r="B1602"/>
      <c r="C1602"/>
      <c r="D1602"/>
      <c r="E1602"/>
      <c r="F1602"/>
      <c r="G1602"/>
      <c r="H1602"/>
      <c r="I1602"/>
      <c r="J1602"/>
      <c r="K1602"/>
    </row>
    <row r="1603" spans="2:11" x14ac:dyDescent="0.25">
      <c r="B1603"/>
      <c r="C1603"/>
      <c r="D1603"/>
      <c r="E1603"/>
      <c r="F1603"/>
      <c r="G1603"/>
      <c r="H1603"/>
      <c r="I1603"/>
      <c r="J1603"/>
      <c r="K1603"/>
    </row>
    <row r="1604" spans="2:11" x14ac:dyDescent="0.25">
      <c r="B1604"/>
      <c r="C1604"/>
      <c r="D1604"/>
      <c r="E1604"/>
      <c r="F1604"/>
      <c r="G1604"/>
      <c r="H1604"/>
      <c r="I1604"/>
      <c r="J1604"/>
      <c r="K1604"/>
    </row>
    <row r="1605" spans="2:11" x14ac:dyDescent="0.25">
      <c r="B1605"/>
      <c r="C1605"/>
      <c r="D1605"/>
      <c r="E1605"/>
      <c r="F1605"/>
      <c r="G1605"/>
      <c r="H1605"/>
      <c r="I1605"/>
      <c r="J1605"/>
      <c r="K1605"/>
    </row>
    <row r="1606" spans="2:11" x14ac:dyDescent="0.25">
      <c r="B1606"/>
      <c r="C1606"/>
      <c r="D1606"/>
      <c r="E1606"/>
      <c r="F1606"/>
      <c r="G1606"/>
      <c r="H1606"/>
      <c r="I1606"/>
      <c r="J1606"/>
      <c r="K1606"/>
    </row>
    <row r="1607" spans="2:11" x14ac:dyDescent="0.25">
      <c r="B1607"/>
      <c r="C1607"/>
      <c r="D1607"/>
      <c r="E1607"/>
      <c r="F1607"/>
      <c r="G1607"/>
      <c r="H1607"/>
      <c r="I1607"/>
      <c r="J1607"/>
      <c r="K1607"/>
    </row>
    <row r="1608" spans="2:11" x14ac:dyDescent="0.25">
      <c r="B1608"/>
      <c r="C1608"/>
      <c r="D1608"/>
      <c r="E1608"/>
      <c r="F1608"/>
      <c r="G1608"/>
      <c r="H1608"/>
      <c r="I1608"/>
      <c r="J1608"/>
      <c r="K1608"/>
    </row>
    <row r="1609" spans="2:11" x14ac:dyDescent="0.25">
      <c r="B1609"/>
      <c r="C1609"/>
      <c r="D1609"/>
      <c r="E1609"/>
      <c r="F1609"/>
      <c r="G1609"/>
      <c r="H1609"/>
      <c r="I1609"/>
      <c r="J1609"/>
      <c r="K1609"/>
    </row>
    <row r="1610" spans="2:11" x14ac:dyDescent="0.25">
      <c r="B1610"/>
      <c r="C1610"/>
      <c r="D1610"/>
      <c r="E1610"/>
      <c r="F1610"/>
      <c r="G1610"/>
      <c r="H1610"/>
      <c r="I1610"/>
      <c r="J1610"/>
      <c r="K1610"/>
    </row>
    <row r="1611" spans="2:11" x14ac:dyDescent="0.25">
      <c r="B1611"/>
      <c r="C1611"/>
      <c r="D1611"/>
      <c r="E1611"/>
      <c r="F1611"/>
      <c r="G1611"/>
      <c r="H1611"/>
      <c r="I1611"/>
      <c r="J1611"/>
      <c r="K1611"/>
    </row>
    <row r="1612" spans="2:11" x14ac:dyDescent="0.25">
      <c r="B1612"/>
      <c r="C1612"/>
      <c r="D1612"/>
      <c r="E1612"/>
      <c r="F1612"/>
      <c r="G1612"/>
      <c r="H1612"/>
      <c r="I1612"/>
      <c r="J1612"/>
      <c r="K1612"/>
    </row>
    <row r="1613" spans="2:11" x14ac:dyDescent="0.25">
      <c r="B1613"/>
      <c r="C1613"/>
      <c r="D1613"/>
      <c r="E1613"/>
      <c r="F1613"/>
      <c r="G1613"/>
      <c r="H1613"/>
      <c r="I1613"/>
      <c r="J1613"/>
      <c r="K1613"/>
    </row>
    <row r="1614" spans="2:11" x14ac:dyDescent="0.25">
      <c r="B1614"/>
      <c r="C1614"/>
      <c r="D1614"/>
      <c r="E1614"/>
      <c r="F1614"/>
      <c r="G1614"/>
      <c r="H1614"/>
      <c r="I1614"/>
      <c r="J1614"/>
      <c r="K1614"/>
    </row>
    <row r="1615" spans="2:11" x14ac:dyDescent="0.25">
      <c r="B1615"/>
      <c r="C1615"/>
      <c r="D1615"/>
      <c r="E1615"/>
      <c r="F1615"/>
      <c r="G1615"/>
      <c r="H1615"/>
      <c r="I1615"/>
      <c r="J1615"/>
      <c r="K1615"/>
    </row>
    <row r="1616" spans="2:11" x14ac:dyDescent="0.25">
      <c r="B1616"/>
      <c r="C1616"/>
      <c r="D1616"/>
      <c r="E1616"/>
      <c r="F1616"/>
      <c r="G1616"/>
      <c r="H1616"/>
      <c r="I1616"/>
      <c r="J1616"/>
      <c r="K1616"/>
    </row>
    <row r="1617" spans="2:11" x14ac:dyDescent="0.25">
      <c r="B1617"/>
      <c r="C1617"/>
      <c r="D1617"/>
      <c r="E1617"/>
      <c r="F1617"/>
      <c r="G1617"/>
      <c r="H1617"/>
      <c r="I1617"/>
      <c r="J1617"/>
      <c r="K1617"/>
    </row>
    <row r="1618" spans="2:11" x14ac:dyDescent="0.25">
      <c r="B1618"/>
      <c r="C1618"/>
      <c r="D1618"/>
      <c r="E1618"/>
      <c r="F1618"/>
      <c r="G1618"/>
      <c r="H1618"/>
      <c r="I1618"/>
      <c r="J1618"/>
      <c r="K1618"/>
    </row>
    <row r="1619" spans="2:11" x14ac:dyDescent="0.25">
      <c r="B1619"/>
      <c r="C1619"/>
      <c r="D1619"/>
      <c r="E1619"/>
      <c r="F1619"/>
      <c r="G1619"/>
      <c r="H1619"/>
      <c r="I1619"/>
      <c r="J1619"/>
      <c r="K1619"/>
    </row>
    <row r="1620" spans="2:11" x14ac:dyDescent="0.25">
      <c r="B1620"/>
      <c r="C1620"/>
      <c r="D1620"/>
      <c r="E1620"/>
      <c r="F1620"/>
      <c r="G1620"/>
      <c r="H1620"/>
      <c r="I1620"/>
      <c r="J1620"/>
      <c r="K1620"/>
    </row>
    <row r="1621" spans="2:11" x14ac:dyDescent="0.25">
      <c r="B1621"/>
      <c r="C1621"/>
      <c r="D1621"/>
      <c r="E1621"/>
      <c r="F1621"/>
      <c r="G1621"/>
      <c r="H1621"/>
      <c r="I1621"/>
      <c r="J1621"/>
      <c r="K1621"/>
    </row>
    <row r="1622" spans="2:11" x14ac:dyDescent="0.25">
      <c r="B1622"/>
      <c r="C1622"/>
      <c r="D1622"/>
      <c r="E1622"/>
      <c r="F1622"/>
      <c r="G1622"/>
      <c r="H1622"/>
      <c r="I1622"/>
      <c r="J1622"/>
      <c r="K1622"/>
    </row>
    <row r="1623" spans="2:11" x14ac:dyDescent="0.25">
      <c r="B1623"/>
      <c r="C1623"/>
      <c r="D1623"/>
      <c r="E1623"/>
      <c r="F1623"/>
      <c r="G1623"/>
      <c r="H1623"/>
      <c r="I1623"/>
      <c r="J1623"/>
      <c r="K1623"/>
    </row>
    <row r="1624" spans="2:11" x14ac:dyDescent="0.25">
      <c r="B1624"/>
      <c r="C1624"/>
      <c r="D1624"/>
      <c r="E1624"/>
      <c r="F1624"/>
      <c r="G1624"/>
      <c r="H1624"/>
      <c r="I1624"/>
      <c r="J1624"/>
      <c r="K1624"/>
    </row>
    <row r="1625" spans="2:11" x14ac:dyDescent="0.25">
      <c r="B1625"/>
      <c r="C1625"/>
      <c r="D1625"/>
      <c r="E1625"/>
      <c r="F1625"/>
      <c r="G1625"/>
      <c r="H1625"/>
      <c r="I1625"/>
      <c r="J1625"/>
      <c r="K1625"/>
    </row>
    <row r="1626" spans="2:11" x14ac:dyDescent="0.25">
      <c r="B1626"/>
      <c r="C1626"/>
      <c r="D1626"/>
      <c r="E1626"/>
      <c r="F1626"/>
      <c r="G1626"/>
      <c r="H1626"/>
      <c r="I1626"/>
      <c r="J1626"/>
      <c r="K1626"/>
    </row>
    <row r="1627" spans="2:11" x14ac:dyDescent="0.25">
      <c r="B1627"/>
      <c r="C1627"/>
      <c r="D1627"/>
      <c r="E1627"/>
      <c r="F1627"/>
      <c r="G1627"/>
      <c r="H1627"/>
      <c r="I1627"/>
      <c r="J1627"/>
      <c r="K1627"/>
    </row>
    <row r="1628" spans="2:11" x14ac:dyDescent="0.25">
      <c r="B1628"/>
      <c r="C1628"/>
      <c r="D1628"/>
      <c r="E1628"/>
      <c r="F1628"/>
      <c r="G1628"/>
      <c r="H1628"/>
      <c r="I1628"/>
      <c r="J1628"/>
      <c r="K1628"/>
    </row>
    <row r="1629" spans="2:11" x14ac:dyDescent="0.25">
      <c r="B1629"/>
      <c r="C1629"/>
      <c r="D1629"/>
      <c r="E1629"/>
      <c r="F1629"/>
      <c r="G1629"/>
      <c r="H1629"/>
      <c r="I1629"/>
      <c r="J1629"/>
      <c r="K1629"/>
    </row>
    <row r="1630" spans="2:11" x14ac:dyDescent="0.25">
      <c r="B1630"/>
      <c r="C1630"/>
      <c r="D1630"/>
      <c r="E1630"/>
      <c r="F1630"/>
      <c r="G1630"/>
      <c r="H1630"/>
      <c r="I1630"/>
      <c r="J1630"/>
      <c r="K1630"/>
    </row>
    <row r="1631" spans="2:11" x14ac:dyDescent="0.25">
      <c r="B1631"/>
      <c r="C1631"/>
      <c r="D1631"/>
      <c r="E1631"/>
      <c r="F1631"/>
      <c r="G1631"/>
      <c r="H1631"/>
      <c r="I1631"/>
      <c r="J1631"/>
      <c r="K1631"/>
    </row>
    <row r="1632" spans="2:11" x14ac:dyDescent="0.25">
      <c r="B1632"/>
      <c r="C1632"/>
      <c r="D1632"/>
      <c r="E1632"/>
      <c r="F1632"/>
      <c r="G1632"/>
      <c r="H1632"/>
      <c r="I1632"/>
      <c r="J1632"/>
      <c r="K1632"/>
    </row>
    <row r="1633" spans="2:11" x14ac:dyDescent="0.25">
      <c r="B1633"/>
      <c r="C1633"/>
      <c r="D1633"/>
      <c r="E1633"/>
      <c r="F1633"/>
      <c r="G1633"/>
      <c r="H1633"/>
      <c r="I1633"/>
      <c r="J1633"/>
      <c r="K1633"/>
    </row>
    <row r="1634" spans="2:11" x14ac:dyDescent="0.25">
      <c r="B1634"/>
      <c r="C1634"/>
      <c r="D1634"/>
      <c r="E1634"/>
      <c r="F1634"/>
      <c r="G1634"/>
      <c r="H1634"/>
      <c r="I1634"/>
      <c r="J1634"/>
      <c r="K1634"/>
    </row>
    <row r="1635" spans="2:11" x14ac:dyDescent="0.25">
      <c r="B1635"/>
      <c r="C1635"/>
      <c r="D1635"/>
      <c r="E1635"/>
      <c r="F1635"/>
      <c r="G1635"/>
      <c r="H1635"/>
      <c r="I1635"/>
      <c r="J1635"/>
      <c r="K1635"/>
    </row>
    <row r="1636" spans="2:11" x14ac:dyDescent="0.25">
      <c r="B1636"/>
      <c r="C1636"/>
      <c r="D1636"/>
      <c r="E1636"/>
      <c r="F1636"/>
      <c r="G1636"/>
      <c r="H1636"/>
      <c r="I1636"/>
      <c r="J1636"/>
      <c r="K1636"/>
    </row>
    <row r="1637" spans="2:11" x14ac:dyDescent="0.25">
      <c r="B1637"/>
      <c r="C1637"/>
      <c r="D1637"/>
      <c r="E1637"/>
      <c r="F1637"/>
      <c r="G1637"/>
      <c r="H1637"/>
      <c r="I1637"/>
      <c r="J1637"/>
      <c r="K1637"/>
    </row>
    <row r="1638" spans="2:11" x14ac:dyDescent="0.25">
      <c r="B1638"/>
      <c r="C1638"/>
      <c r="D1638"/>
      <c r="E1638"/>
      <c r="F1638"/>
      <c r="G1638"/>
      <c r="H1638"/>
      <c r="I1638"/>
      <c r="J1638"/>
      <c r="K1638"/>
    </row>
    <row r="1639" spans="2:11" x14ac:dyDescent="0.25">
      <c r="B1639"/>
      <c r="C1639"/>
      <c r="D1639"/>
      <c r="E1639"/>
      <c r="F1639"/>
      <c r="G1639"/>
      <c r="H1639"/>
      <c r="I1639"/>
      <c r="J1639"/>
      <c r="K1639"/>
    </row>
    <row r="1640" spans="2:11" x14ac:dyDescent="0.25">
      <c r="B1640"/>
      <c r="C1640"/>
      <c r="D1640"/>
      <c r="E1640"/>
      <c r="F1640"/>
      <c r="G1640"/>
      <c r="H1640"/>
      <c r="I1640"/>
      <c r="J1640"/>
      <c r="K1640"/>
    </row>
    <row r="1641" spans="2:11" x14ac:dyDescent="0.25">
      <c r="B1641"/>
      <c r="C1641"/>
      <c r="D1641"/>
      <c r="E1641"/>
      <c r="F1641"/>
      <c r="G1641"/>
      <c r="H1641"/>
      <c r="I1641"/>
      <c r="J1641"/>
      <c r="K1641"/>
    </row>
    <row r="1642" spans="2:11" x14ac:dyDescent="0.25">
      <c r="B1642"/>
      <c r="C1642"/>
      <c r="D1642"/>
      <c r="E1642"/>
      <c r="F1642"/>
      <c r="G1642"/>
      <c r="H1642"/>
      <c r="I1642"/>
      <c r="J1642"/>
      <c r="K1642"/>
    </row>
    <row r="1643" spans="2:11" x14ac:dyDescent="0.25">
      <c r="B1643"/>
      <c r="C1643"/>
      <c r="D1643"/>
      <c r="E1643"/>
      <c r="F1643"/>
      <c r="G1643"/>
      <c r="H1643"/>
      <c r="I1643"/>
      <c r="J1643"/>
      <c r="K1643"/>
    </row>
    <row r="1644" spans="2:11" x14ac:dyDescent="0.25">
      <c r="B1644"/>
      <c r="C1644"/>
      <c r="D1644"/>
      <c r="E1644"/>
      <c r="F1644"/>
      <c r="G1644"/>
      <c r="H1644"/>
      <c r="I1644"/>
      <c r="J1644"/>
      <c r="K1644"/>
    </row>
    <row r="1645" spans="2:11" x14ac:dyDescent="0.25">
      <c r="B1645"/>
      <c r="C1645"/>
      <c r="D1645"/>
      <c r="E1645"/>
      <c r="F1645"/>
      <c r="G1645"/>
      <c r="H1645"/>
      <c r="I1645"/>
      <c r="J1645"/>
      <c r="K1645"/>
    </row>
    <row r="1646" spans="2:11" x14ac:dyDescent="0.25">
      <c r="B1646"/>
      <c r="C1646"/>
      <c r="D1646"/>
      <c r="E1646"/>
      <c r="F1646"/>
      <c r="G1646"/>
      <c r="H1646"/>
      <c r="I1646"/>
      <c r="J1646"/>
      <c r="K1646"/>
    </row>
    <row r="1647" spans="2:11" x14ac:dyDescent="0.25">
      <c r="B1647"/>
      <c r="C1647"/>
      <c r="D1647"/>
      <c r="E1647"/>
      <c r="F1647"/>
      <c r="G1647"/>
      <c r="H1647"/>
      <c r="I1647"/>
      <c r="J1647"/>
      <c r="K1647"/>
    </row>
    <row r="1648" spans="2:11" x14ac:dyDescent="0.25">
      <c r="B1648"/>
      <c r="C1648"/>
      <c r="D1648"/>
      <c r="E1648"/>
      <c r="F1648"/>
      <c r="G1648"/>
      <c r="H1648"/>
      <c r="I1648"/>
      <c r="J1648"/>
      <c r="K1648"/>
    </row>
    <row r="1649" spans="2:11" x14ac:dyDescent="0.25">
      <c r="B1649"/>
      <c r="C1649"/>
      <c r="D1649"/>
      <c r="E1649"/>
      <c r="F1649"/>
      <c r="G1649"/>
      <c r="H1649"/>
      <c r="I1649"/>
      <c r="J1649"/>
      <c r="K1649"/>
    </row>
    <row r="1650" spans="2:11" x14ac:dyDescent="0.25">
      <c r="B1650"/>
      <c r="C1650"/>
      <c r="D1650"/>
      <c r="E1650"/>
      <c r="F1650"/>
      <c r="G1650"/>
      <c r="H1650"/>
      <c r="I1650"/>
      <c r="J1650"/>
      <c r="K1650"/>
    </row>
    <row r="1651" spans="2:11" x14ac:dyDescent="0.25">
      <c r="B1651"/>
      <c r="C1651"/>
      <c r="D1651"/>
      <c r="E1651"/>
      <c r="F1651"/>
      <c r="G1651"/>
      <c r="H1651"/>
      <c r="I1651"/>
      <c r="J1651"/>
      <c r="K1651"/>
    </row>
    <row r="1652" spans="2:11" x14ac:dyDescent="0.25">
      <c r="B1652"/>
      <c r="C1652"/>
      <c r="D1652"/>
      <c r="E1652"/>
      <c r="F1652"/>
      <c r="G1652"/>
      <c r="H1652"/>
      <c r="I1652"/>
      <c r="J1652"/>
      <c r="K1652"/>
    </row>
    <row r="1653" spans="2:11" x14ac:dyDescent="0.25">
      <c r="B1653"/>
      <c r="C1653"/>
      <c r="D1653"/>
      <c r="E1653"/>
      <c r="F1653"/>
      <c r="G1653"/>
      <c r="H1653"/>
      <c r="I1653"/>
      <c r="J1653"/>
      <c r="K1653"/>
    </row>
    <row r="1654" spans="2:11" x14ac:dyDescent="0.25">
      <c r="B1654"/>
      <c r="C1654"/>
      <c r="D1654"/>
      <c r="E1654"/>
      <c r="F1654"/>
      <c r="G1654"/>
      <c r="H1654"/>
      <c r="I1654"/>
      <c r="J1654"/>
      <c r="K1654"/>
    </row>
    <row r="1655" spans="2:11" x14ac:dyDescent="0.25">
      <c r="B1655"/>
      <c r="C1655"/>
      <c r="D1655"/>
      <c r="E1655"/>
      <c r="F1655"/>
      <c r="G1655"/>
      <c r="H1655"/>
      <c r="I1655"/>
      <c r="J1655"/>
      <c r="K1655"/>
    </row>
    <row r="1656" spans="2:11" x14ac:dyDescent="0.25">
      <c r="B1656"/>
      <c r="C1656"/>
      <c r="D1656"/>
      <c r="E1656"/>
      <c r="F1656"/>
      <c r="G1656"/>
      <c r="H1656"/>
      <c r="I1656"/>
      <c r="J1656"/>
      <c r="K1656"/>
    </row>
    <row r="1657" spans="2:11" x14ac:dyDescent="0.25">
      <c r="B1657"/>
      <c r="C1657"/>
      <c r="D1657"/>
      <c r="E1657"/>
      <c r="F1657"/>
      <c r="G1657"/>
      <c r="H1657"/>
      <c r="I1657"/>
      <c r="J1657"/>
      <c r="K1657"/>
    </row>
    <row r="1658" spans="2:11" x14ac:dyDescent="0.25">
      <c r="B1658"/>
      <c r="C1658"/>
      <c r="D1658"/>
      <c r="E1658"/>
      <c r="F1658"/>
      <c r="G1658"/>
      <c r="H1658"/>
      <c r="I1658"/>
      <c r="J1658"/>
      <c r="K1658"/>
    </row>
    <row r="1659" spans="2:11" x14ac:dyDescent="0.25">
      <c r="B1659"/>
      <c r="C1659"/>
      <c r="D1659"/>
      <c r="E1659"/>
      <c r="F1659"/>
      <c r="G1659"/>
      <c r="H1659"/>
      <c r="I1659"/>
      <c r="J1659"/>
      <c r="K1659"/>
    </row>
    <row r="1660" spans="2:11" x14ac:dyDescent="0.25">
      <c r="B1660"/>
      <c r="C1660"/>
      <c r="D1660"/>
      <c r="E1660"/>
      <c r="F1660"/>
      <c r="G1660"/>
      <c r="H1660"/>
      <c r="I1660"/>
      <c r="J1660"/>
      <c r="K1660"/>
    </row>
    <row r="1661" spans="2:11" x14ac:dyDescent="0.25">
      <c r="B1661"/>
      <c r="C1661"/>
      <c r="D1661"/>
      <c r="E1661"/>
      <c r="F1661"/>
      <c r="G1661"/>
      <c r="H1661"/>
      <c r="I1661"/>
      <c r="J1661"/>
      <c r="K1661"/>
    </row>
    <row r="1662" spans="2:11" x14ac:dyDescent="0.25">
      <c r="B1662"/>
      <c r="C1662"/>
      <c r="D1662"/>
      <c r="E1662"/>
      <c r="F1662"/>
      <c r="G1662"/>
      <c r="H1662"/>
      <c r="I1662"/>
      <c r="J1662"/>
      <c r="K1662"/>
    </row>
    <row r="1663" spans="2:11" x14ac:dyDescent="0.25">
      <c r="B1663"/>
      <c r="C1663"/>
      <c r="D1663"/>
      <c r="E1663"/>
      <c r="F1663"/>
      <c r="G1663"/>
      <c r="H1663"/>
      <c r="I1663"/>
      <c r="J1663"/>
      <c r="K1663"/>
    </row>
    <row r="1664" spans="2:11" x14ac:dyDescent="0.25">
      <c r="B1664"/>
      <c r="C1664"/>
      <c r="D1664"/>
      <c r="E1664"/>
      <c r="F1664"/>
      <c r="G1664"/>
      <c r="H1664"/>
      <c r="I1664"/>
      <c r="J1664"/>
      <c r="K1664"/>
    </row>
    <row r="1665" spans="2:11" x14ac:dyDescent="0.25">
      <c r="B1665"/>
      <c r="C1665"/>
      <c r="D1665"/>
      <c r="E1665"/>
      <c r="F1665"/>
      <c r="G1665"/>
      <c r="H1665"/>
      <c r="I1665"/>
      <c r="J1665"/>
      <c r="K1665"/>
    </row>
    <row r="1666" spans="2:11" x14ac:dyDescent="0.25">
      <c r="B1666"/>
      <c r="C1666"/>
      <c r="D1666"/>
      <c r="E1666"/>
      <c r="F1666"/>
      <c r="G1666"/>
      <c r="H1666"/>
      <c r="I1666"/>
      <c r="J1666"/>
      <c r="K1666"/>
    </row>
    <row r="1667" spans="2:11" x14ac:dyDescent="0.25">
      <c r="B1667"/>
      <c r="C1667"/>
      <c r="D1667"/>
      <c r="E1667"/>
      <c r="F1667"/>
      <c r="G1667"/>
      <c r="H1667"/>
      <c r="I1667"/>
      <c r="J1667"/>
      <c r="K1667"/>
    </row>
    <row r="1668" spans="2:11" x14ac:dyDescent="0.25">
      <c r="B1668"/>
      <c r="C1668"/>
      <c r="D1668"/>
      <c r="E1668"/>
      <c r="F1668"/>
      <c r="G1668"/>
      <c r="H1668"/>
      <c r="I1668"/>
      <c r="J1668"/>
      <c r="K1668"/>
    </row>
    <row r="1669" spans="2:11" x14ac:dyDescent="0.25">
      <c r="B1669"/>
      <c r="C1669"/>
      <c r="D1669"/>
      <c r="E1669"/>
      <c r="F1669"/>
      <c r="G1669"/>
      <c r="H1669"/>
      <c r="I1669"/>
      <c r="J1669"/>
      <c r="K1669"/>
    </row>
    <row r="1670" spans="2:11" x14ac:dyDescent="0.25">
      <c r="B1670"/>
      <c r="C1670"/>
      <c r="D1670"/>
      <c r="E1670"/>
      <c r="F1670"/>
      <c r="G1670"/>
      <c r="H1670"/>
      <c r="I1670"/>
      <c r="J1670"/>
      <c r="K1670"/>
    </row>
    <row r="1671" spans="2:11" x14ac:dyDescent="0.25">
      <c r="B1671"/>
      <c r="C1671"/>
      <c r="D1671"/>
      <c r="E1671"/>
      <c r="F1671"/>
      <c r="G1671"/>
      <c r="H1671"/>
      <c r="I1671"/>
      <c r="J1671"/>
      <c r="K1671"/>
    </row>
    <row r="1672" spans="2:11" x14ac:dyDescent="0.25">
      <c r="B1672"/>
      <c r="C1672"/>
      <c r="D1672"/>
      <c r="E1672"/>
      <c r="F1672"/>
      <c r="G1672"/>
      <c r="H1672"/>
      <c r="I1672"/>
      <c r="J1672"/>
      <c r="K1672"/>
    </row>
    <row r="1673" spans="2:11" x14ac:dyDescent="0.25">
      <c r="B1673"/>
      <c r="C1673"/>
      <c r="D1673"/>
      <c r="E1673"/>
      <c r="F1673"/>
      <c r="G1673"/>
      <c r="H1673"/>
      <c r="I1673"/>
      <c r="J1673"/>
      <c r="K1673"/>
    </row>
    <row r="1674" spans="2:11" x14ac:dyDescent="0.25">
      <c r="B1674"/>
      <c r="C1674"/>
      <c r="D1674"/>
      <c r="E1674"/>
      <c r="F1674"/>
      <c r="G1674"/>
      <c r="H1674"/>
      <c r="I1674"/>
      <c r="J1674"/>
      <c r="K1674"/>
    </row>
    <row r="1675" spans="2:11" x14ac:dyDescent="0.25">
      <c r="B1675"/>
      <c r="C1675"/>
      <c r="D1675"/>
      <c r="E1675"/>
      <c r="F1675"/>
      <c r="G1675"/>
      <c r="H1675"/>
      <c r="I1675"/>
      <c r="J1675"/>
      <c r="K1675"/>
    </row>
    <row r="1676" spans="2:11" x14ac:dyDescent="0.25">
      <c r="B1676"/>
      <c r="C1676"/>
      <c r="D1676"/>
      <c r="E1676"/>
      <c r="F1676"/>
      <c r="G1676"/>
      <c r="H1676"/>
      <c r="I1676"/>
      <c r="J1676"/>
      <c r="K1676"/>
    </row>
    <row r="1677" spans="2:11" x14ac:dyDescent="0.25">
      <c r="B1677"/>
      <c r="C1677"/>
      <c r="D1677"/>
      <c r="E1677"/>
      <c r="F1677"/>
      <c r="G1677"/>
      <c r="H1677"/>
      <c r="I1677"/>
      <c r="J1677"/>
      <c r="K1677"/>
    </row>
    <row r="1678" spans="2:11" x14ac:dyDescent="0.25">
      <c r="B1678"/>
      <c r="C1678"/>
      <c r="D1678"/>
      <c r="E1678"/>
      <c r="F1678"/>
      <c r="G1678"/>
      <c r="H1678"/>
      <c r="I1678"/>
      <c r="J1678"/>
      <c r="K1678"/>
    </row>
    <row r="1679" spans="2:11" x14ac:dyDescent="0.25">
      <c r="B1679"/>
      <c r="C1679"/>
      <c r="D1679"/>
      <c r="E1679"/>
      <c r="F1679"/>
      <c r="G1679"/>
      <c r="H1679"/>
      <c r="I1679"/>
      <c r="J1679"/>
      <c r="K1679"/>
    </row>
    <row r="1680" spans="2:11" x14ac:dyDescent="0.25">
      <c r="B1680"/>
      <c r="C1680"/>
      <c r="D1680"/>
      <c r="E1680"/>
      <c r="F1680"/>
      <c r="G1680"/>
      <c r="H1680"/>
      <c r="I1680"/>
      <c r="J1680"/>
      <c r="K1680"/>
    </row>
    <row r="1681" spans="2:11" x14ac:dyDescent="0.25">
      <c r="B1681"/>
      <c r="C1681"/>
      <c r="D1681"/>
      <c r="E1681"/>
      <c r="F1681"/>
      <c r="G1681"/>
      <c r="H1681"/>
      <c r="I1681"/>
      <c r="J1681"/>
      <c r="K1681"/>
    </row>
    <row r="1682" spans="2:11" x14ac:dyDescent="0.25">
      <c r="B1682"/>
      <c r="C1682"/>
      <c r="D1682"/>
      <c r="E1682"/>
      <c r="F1682"/>
      <c r="G1682"/>
      <c r="H1682"/>
      <c r="I1682"/>
      <c r="J1682"/>
      <c r="K1682"/>
    </row>
    <row r="1683" spans="2:11" x14ac:dyDescent="0.25">
      <c r="B1683"/>
      <c r="C1683"/>
      <c r="D1683"/>
      <c r="E1683"/>
      <c r="F1683"/>
      <c r="G1683"/>
      <c r="H1683"/>
      <c r="I1683"/>
      <c r="J1683"/>
      <c r="K1683"/>
    </row>
    <row r="1684" spans="2:11" x14ac:dyDescent="0.25">
      <c r="B1684"/>
      <c r="C1684"/>
      <c r="D1684"/>
      <c r="E1684"/>
      <c r="F1684"/>
      <c r="G1684"/>
      <c r="H1684"/>
      <c r="I1684"/>
      <c r="J1684"/>
      <c r="K1684"/>
    </row>
    <row r="1685" spans="2:11" x14ac:dyDescent="0.25">
      <c r="B1685"/>
      <c r="C1685"/>
      <c r="D1685"/>
      <c r="E1685"/>
      <c r="F1685"/>
      <c r="G1685"/>
      <c r="H1685"/>
      <c r="I1685"/>
      <c r="J1685"/>
      <c r="K1685"/>
    </row>
    <row r="1686" spans="2:11" x14ac:dyDescent="0.25">
      <c r="B1686"/>
      <c r="C1686"/>
      <c r="D1686"/>
      <c r="E1686"/>
      <c r="F1686"/>
      <c r="G1686"/>
      <c r="H1686"/>
      <c r="I1686"/>
      <c r="J1686"/>
      <c r="K1686"/>
    </row>
    <row r="1687" spans="2:11" x14ac:dyDescent="0.25">
      <c r="B1687"/>
      <c r="C1687"/>
      <c r="D1687"/>
      <c r="E1687"/>
      <c r="F1687"/>
      <c r="G1687"/>
      <c r="H1687"/>
      <c r="I1687"/>
      <c r="J1687"/>
      <c r="K1687"/>
    </row>
    <row r="1688" spans="2:11" x14ac:dyDescent="0.25">
      <c r="B1688"/>
      <c r="C1688"/>
      <c r="D1688"/>
      <c r="E1688"/>
      <c r="F1688"/>
      <c r="G1688"/>
      <c r="H1688"/>
      <c r="I1688"/>
      <c r="J1688"/>
      <c r="K1688"/>
    </row>
    <row r="1689" spans="2:11" x14ac:dyDescent="0.25">
      <c r="B1689"/>
      <c r="C1689"/>
      <c r="D1689"/>
      <c r="E1689"/>
      <c r="F1689"/>
      <c r="G1689"/>
      <c r="H1689"/>
      <c r="I1689"/>
      <c r="J1689"/>
      <c r="K1689"/>
    </row>
    <row r="1690" spans="2:11" x14ac:dyDescent="0.25">
      <c r="B1690"/>
      <c r="C1690"/>
      <c r="D1690"/>
      <c r="E1690"/>
      <c r="F1690"/>
      <c r="G1690"/>
      <c r="H1690"/>
      <c r="I1690"/>
      <c r="J1690"/>
      <c r="K1690"/>
    </row>
    <row r="1691" spans="2:11" x14ac:dyDescent="0.25">
      <c r="B1691"/>
      <c r="C1691"/>
      <c r="D1691"/>
      <c r="E1691"/>
      <c r="F1691"/>
      <c r="G1691"/>
      <c r="H1691"/>
      <c r="I1691"/>
      <c r="J1691"/>
      <c r="K1691"/>
    </row>
    <row r="1692" spans="2:11" x14ac:dyDescent="0.25">
      <c r="B1692"/>
      <c r="C1692"/>
      <c r="D1692"/>
      <c r="E1692"/>
      <c r="F1692"/>
      <c r="G1692"/>
      <c r="H1692"/>
      <c r="I1692"/>
      <c r="J1692"/>
      <c r="K1692"/>
    </row>
    <row r="1693" spans="2:11" x14ac:dyDescent="0.25">
      <c r="B1693"/>
      <c r="C1693"/>
      <c r="D1693"/>
      <c r="E1693"/>
      <c r="F1693"/>
      <c r="G1693"/>
      <c r="H1693"/>
      <c r="I1693"/>
      <c r="J1693"/>
      <c r="K1693"/>
    </row>
    <row r="1694" spans="2:11" x14ac:dyDescent="0.25">
      <c r="B1694"/>
      <c r="C1694"/>
      <c r="D1694"/>
      <c r="E1694"/>
      <c r="F1694"/>
      <c r="G1694"/>
      <c r="H1694"/>
      <c r="I1694"/>
      <c r="J1694"/>
      <c r="K1694"/>
    </row>
    <row r="1695" spans="2:11" x14ac:dyDescent="0.25">
      <c r="B1695"/>
      <c r="C1695"/>
      <c r="D1695"/>
      <c r="E1695"/>
      <c r="F1695"/>
      <c r="G1695"/>
      <c r="H1695"/>
      <c r="I1695"/>
      <c r="J1695"/>
      <c r="K1695"/>
    </row>
    <row r="1696" spans="2:11" x14ac:dyDescent="0.25">
      <c r="B1696"/>
      <c r="C1696"/>
      <c r="D1696"/>
      <c r="E1696"/>
      <c r="F1696"/>
      <c r="G1696"/>
      <c r="H1696"/>
      <c r="I1696"/>
      <c r="J1696"/>
      <c r="K1696"/>
    </row>
    <row r="1697" spans="2:11" x14ac:dyDescent="0.25">
      <c r="B1697"/>
      <c r="C1697"/>
      <c r="D1697"/>
      <c r="E1697"/>
      <c r="F1697"/>
      <c r="G1697"/>
      <c r="H1697"/>
      <c r="I1697"/>
      <c r="J1697"/>
      <c r="K1697"/>
    </row>
    <row r="1698" spans="2:11" x14ac:dyDescent="0.25">
      <c r="B1698"/>
      <c r="C1698"/>
      <c r="D1698"/>
      <c r="E1698"/>
      <c r="F1698"/>
      <c r="G1698"/>
      <c r="H1698"/>
      <c r="I1698"/>
      <c r="J1698"/>
      <c r="K1698"/>
    </row>
    <row r="1699" spans="2:11" x14ac:dyDescent="0.25">
      <c r="B1699"/>
      <c r="C1699"/>
      <c r="D1699"/>
      <c r="E1699"/>
      <c r="F1699"/>
      <c r="G1699"/>
      <c r="H1699"/>
      <c r="I1699"/>
      <c r="J1699"/>
      <c r="K1699"/>
    </row>
    <row r="1700" spans="2:11" x14ac:dyDescent="0.25">
      <c r="B1700"/>
      <c r="C1700"/>
      <c r="D1700"/>
      <c r="E1700"/>
      <c r="F1700"/>
      <c r="G1700"/>
      <c r="H1700"/>
      <c r="I1700"/>
      <c r="J1700"/>
      <c r="K1700"/>
    </row>
    <row r="1701" spans="2:11" x14ac:dyDescent="0.25">
      <c r="B1701"/>
      <c r="C1701"/>
      <c r="D1701"/>
      <c r="E1701"/>
      <c r="F1701"/>
      <c r="G1701"/>
      <c r="H1701"/>
      <c r="I1701"/>
      <c r="J1701"/>
      <c r="K1701"/>
    </row>
    <row r="1702" spans="2:11" x14ac:dyDescent="0.25">
      <c r="B1702"/>
      <c r="C1702"/>
      <c r="D1702"/>
      <c r="E1702"/>
      <c r="F1702"/>
      <c r="G1702"/>
      <c r="H1702"/>
      <c r="I1702"/>
      <c r="J1702"/>
      <c r="K1702"/>
    </row>
    <row r="1703" spans="2:11" x14ac:dyDescent="0.25">
      <c r="B1703"/>
      <c r="C1703"/>
      <c r="D1703"/>
      <c r="E1703"/>
      <c r="F1703"/>
      <c r="G1703"/>
      <c r="H1703"/>
      <c r="I1703"/>
      <c r="J1703"/>
      <c r="K1703"/>
    </row>
    <row r="1704" spans="2:11" x14ac:dyDescent="0.25">
      <c r="B1704"/>
      <c r="C1704"/>
      <c r="D1704"/>
      <c r="E1704"/>
      <c r="F1704"/>
      <c r="G1704"/>
      <c r="H1704"/>
      <c r="I1704"/>
      <c r="J1704"/>
      <c r="K1704"/>
    </row>
    <row r="1705" spans="2:11" x14ac:dyDescent="0.25">
      <c r="B1705"/>
      <c r="C1705"/>
      <c r="D1705"/>
      <c r="E1705"/>
      <c r="F1705"/>
      <c r="G1705"/>
      <c r="H1705"/>
      <c r="I1705"/>
      <c r="J1705"/>
      <c r="K1705"/>
    </row>
    <row r="1706" spans="2:11" x14ac:dyDescent="0.25">
      <c r="B1706"/>
      <c r="C1706"/>
      <c r="D1706"/>
      <c r="E1706"/>
      <c r="F1706"/>
      <c r="G1706"/>
      <c r="H1706"/>
      <c r="I1706"/>
      <c r="J1706"/>
      <c r="K1706"/>
    </row>
    <row r="1707" spans="2:11" x14ac:dyDescent="0.25">
      <c r="B1707"/>
      <c r="C1707"/>
      <c r="D1707"/>
      <c r="E1707"/>
      <c r="F1707"/>
      <c r="G1707"/>
      <c r="H1707"/>
      <c r="I1707"/>
      <c r="J1707"/>
      <c r="K1707"/>
    </row>
    <row r="1708" spans="2:11" x14ac:dyDescent="0.25">
      <c r="B1708"/>
      <c r="C1708"/>
      <c r="D1708"/>
      <c r="E1708"/>
      <c r="F1708"/>
      <c r="G1708"/>
      <c r="H1708"/>
      <c r="I1708"/>
      <c r="J1708"/>
      <c r="K1708"/>
    </row>
    <row r="1709" spans="2:11" x14ac:dyDescent="0.25">
      <c r="B1709"/>
      <c r="C1709"/>
      <c r="D1709"/>
      <c r="E1709"/>
      <c r="F1709"/>
      <c r="G1709"/>
      <c r="H1709"/>
      <c r="I1709"/>
      <c r="J1709"/>
      <c r="K1709"/>
    </row>
    <row r="1710" spans="2:11" x14ac:dyDescent="0.25">
      <c r="B1710"/>
      <c r="C1710"/>
      <c r="D1710"/>
      <c r="E1710"/>
      <c r="F1710"/>
      <c r="G1710"/>
      <c r="H1710"/>
      <c r="I1710"/>
      <c r="J1710"/>
      <c r="K1710"/>
    </row>
    <row r="1711" spans="2:11" x14ac:dyDescent="0.25">
      <c r="B1711"/>
      <c r="C1711"/>
      <c r="D1711"/>
      <c r="E1711"/>
      <c r="F1711"/>
      <c r="G1711"/>
      <c r="H1711"/>
      <c r="I1711"/>
      <c r="J1711"/>
      <c r="K1711"/>
    </row>
    <row r="1712" spans="2:11" x14ac:dyDescent="0.25">
      <c r="B1712"/>
      <c r="C1712"/>
      <c r="D1712"/>
      <c r="E1712"/>
      <c r="F1712"/>
      <c r="G1712"/>
      <c r="H1712"/>
      <c r="I1712"/>
      <c r="J1712"/>
      <c r="K1712"/>
    </row>
    <row r="1713" spans="2:11" x14ac:dyDescent="0.25">
      <c r="B1713"/>
      <c r="C1713"/>
      <c r="D1713"/>
      <c r="E1713"/>
      <c r="F1713"/>
      <c r="G1713"/>
      <c r="H1713"/>
      <c r="I1713"/>
      <c r="J1713"/>
      <c r="K1713"/>
    </row>
    <row r="1714" spans="2:11" x14ac:dyDescent="0.25">
      <c r="B1714"/>
      <c r="C1714"/>
      <c r="D1714"/>
      <c r="E1714"/>
      <c r="F1714"/>
      <c r="G1714"/>
      <c r="H1714"/>
      <c r="I1714"/>
      <c r="J1714"/>
      <c r="K1714"/>
    </row>
    <row r="1715" spans="2:11" x14ac:dyDescent="0.25">
      <c r="B1715"/>
      <c r="C1715"/>
      <c r="D1715"/>
      <c r="E1715"/>
      <c r="F1715"/>
      <c r="G1715"/>
      <c r="H1715"/>
      <c r="I1715"/>
      <c r="J1715"/>
      <c r="K1715"/>
    </row>
    <row r="1716" spans="2:11" x14ac:dyDescent="0.25">
      <c r="B1716"/>
      <c r="C1716"/>
      <c r="D1716"/>
      <c r="E1716"/>
      <c r="F1716"/>
      <c r="G1716"/>
      <c r="H1716"/>
      <c r="I1716"/>
      <c r="J1716"/>
      <c r="K1716"/>
    </row>
    <row r="1717" spans="2:11" x14ac:dyDescent="0.25">
      <c r="B1717"/>
      <c r="C1717"/>
      <c r="D1717"/>
      <c r="E1717"/>
      <c r="F1717"/>
      <c r="G1717"/>
      <c r="H1717"/>
      <c r="I1717"/>
      <c r="J1717"/>
      <c r="K1717"/>
    </row>
    <row r="1718" spans="2:11" x14ac:dyDescent="0.25">
      <c r="B1718"/>
      <c r="C1718"/>
      <c r="D1718"/>
      <c r="E1718"/>
      <c r="F1718"/>
      <c r="G1718"/>
      <c r="H1718"/>
      <c r="I1718"/>
      <c r="J1718"/>
      <c r="K1718"/>
    </row>
    <row r="1719" spans="2:11" x14ac:dyDescent="0.25">
      <c r="B1719"/>
      <c r="C1719"/>
      <c r="D1719"/>
      <c r="E1719"/>
      <c r="F1719"/>
      <c r="G1719"/>
      <c r="H1719"/>
      <c r="I1719"/>
      <c r="J1719"/>
      <c r="K1719"/>
    </row>
    <row r="1720" spans="2:11" x14ac:dyDescent="0.25">
      <c r="B1720"/>
      <c r="C1720"/>
      <c r="D1720"/>
      <c r="E1720"/>
      <c r="F1720"/>
      <c r="G1720"/>
      <c r="H1720"/>
      <c r="I1720"/>
      <c r="J1720"/>
      <c r="K1720"/>
    </row>
    <row r="1721" spans="2:11" x14ac:dyDescent="0.25">
      <c r="B1721"/>
      <c r="C1721"/>
      <c r="D1721"/>
      <c r="E1721"/>
      <c r="F1721"/>
      <c r="G1721"/>
      <c r="H1721"/>
      <c r="I1721"/>
      <c r="J1721"/>
      <c r="K1721"/>
    </row>
    <row r="1722" spans="2:11" x14ac:dyDescent="0.25">
      <c r="B1722"/>
      <c r="C1722"/>
      <c r="D1722"/>
      <c r="E1722"/>
      <c r="F1722"/>
      <c r="G1722"/>
      <c r="H1722"/>
      <c r="I1722"/>
      <c r="J1722"/>
      <c r="K1722"/>
    </row>
    <row r="1723" spans="2:11" x14ac:dyDescent="0.25">
      <c r="B1723"/>
      <c r="C1723"/>
      <c r="D1723"/>
      <c r="E1723"/>
      <c r="F1723"/>
      <c r="G1723"/>
      <c r="H1723"/>
      <c r="I1723"/>
      <c r="J1723"/>
      <c r="K1723"/>
    </row>
    <row r="1724" spans="2:11" x14ac:dyDescent="0.25">
      <c r="B1724"/>
      <c r="C1724"/>
      <c r="D1724"/>
      <c r="E1724"/>
      <c r="F1724"/>
      <c r="G1724"/>
      <c r="H1724"/>
      <c r="I1724"/>
      <c r="J1724"/>
      <c r="K1724"/>
    </row>
    <row r="1725" spans="2:11" x14ac:dyDescent="0.25">
      <c r="B1725"/>
      <c r="C1725"/>
      <c r="D1725"/>
      <c r="E1725"/>
      <c r="F1725"/>
      <c r="G1725"/>
      <c r="H1725"/>
      <c r="I1725"/>
      <c r="J1725"/>
      <c r="K1725"/>
    </row>
    <row r="1726" spans="2:11" x14ac:dyDescent="0.25">
      <c r="B1726"/>
      <c r="C1726"/>
      <c r="D1726"/>
      <c r="E1726"/>
      <c r="F1726"/>
      <c r="G1726"/>
      <c r="H1726"/>
      <c r="I1726"/>
      <c r="J1726"/>
      <c r="K1726"/>
    </row>
    <row r="1727" spans="2:11" x14ac:dyDescent="0.25">
      <c r="B1727"/>
      <c r="C1727"/>
      <c r="D1727"/>
      <c r="E1727"/>
      <c r="F1727"/>
      <c r="G1727"/>
      <c r="H1727"/>
      <c r="I1727"/>
      <c r="J1727"/>
      <c r="K1727"/>
    </row>
    <row r="1728" spans="2:11" x14ac:dyDescent="0.25">
      <c r="B1728"/>
      <c r="C1728"/>
      <c r="D1728"/>
      <c r="E1728"/>
      <c r="F1728"/>
      <c r="G1728"/>
      <c r="H1728"/>
      <c r="I1728"/>
      <c r="J1728"/>
      <c r="K1728"/>
    </row>
    <row r="1729" spans="2:11" x14ac:dyDescent="0.25">
      <c r="B1729"/>
      <c r="C1729"/>
      <c r="D1729"/>
      <c r="E1729"/>
      <c r="F1729"/>
      <c r="G1729"/>
      <c r="H1729"/>
      <c r="I1729"/>
      <c r="J1729"/>
      <c r="K1729"/>
    </row>
    <row r="1730" spans="2:11" x14ac:dyDescent="0.25">
      <c r="B1730"/>
      <c r="C1730"/>
      <c r="D1730"/>
      <c r="E1730"/>
      <c r="F1730"/>
      <c r="G1730"/>
      <c r="H1730"/>
      <c r="I1730"/>
      <c r="J1730"/>
      <c r="K1730"/>
    </row>
    <row r="1731" spans="2:11" x14ac:dyDescent="0.25">
      <c r="B1731"/>
      <c r="C1731"/>
      <c r="D1731"/>
      <c r="E1731"/>
      <c r="F1731"/>
      <c r="G1731"/>
      <c r="H1731"/>
      <c r="I1731"/>
      <c r="J1731"/>
      <c r="K1731"/>
    </row>
    <row r="1732" spans="2:11" x14ac:dyDescent="0.25">
      <c r="B1732"/>
      <c r="C1732"/>
      <c r="D1732"/>
      <c r="E1732"/>
      <c r="F1732"/>
      <c r="G1732"/>
      <c r="H1732"/>
      <c r="I1732"/>
      <c r="J1732"/>
      <c r="K1732"/>
    </row>
    <row r="1733" spans="2:11" x14ac:dyDescent="0.25">
      <c r="B1733"/>
      <c r="C1733"/>
      <c r="D1733"/>
      <c r="E1733"/>
      <c r="F1733"/>
      <c r="G1733"/>
      <c r="H1733"/>
      <c r="I1733"/>
      <c r="J1733"/>
      <c r="K1733"/>
    </row>
    <row r="1734" spans="2:11" x14ac:dyDescent="0.25">
      <c r="B1734"/>
      <c r="C1734"/>
      <c r="D1734"/>
      <c r="E1734"/>
      <c r="F1734"/>
      <c r="G1734"/>
      <c r="H1734"/>
      <c r="I1734"/>
      <c r="J1734"/>
      <c r="K1734"/>
    </row>
    <row r="1735" spans="2:11" x14ac:dyDescent="0.25">
      <c r="B1735"/>
      <c r="C1735"/>
      <c r="D1735"/>
      <c r="E1735"/>
      <c r="F1735"/>
      <c r="G1735"/>
      <c r="H1735"/>
      <c r="I1735"/>
      <c r="J1735"/>
      <c r="K1735"/>
    </row>
    <row r="1736" spans="2:11" x14ac:dyDescent="0.25">
      <c r="B1736"/>
      <c r="C1736"/>
      <c r="D1736"/>
      <c r="E1736"/>
      <c r="F1736"/>
      <c r="G1736"/>
      <c r="H1736"/>
      <c r="I1736"/>
      <c r="J1736"/>
      <c r="K1736"/>
    </row>
    <row r="1737" spans="2:11" x14ac:dyDescent="0.25">
      <c r="B1737"/>
      <c r="C1737"/>
      <c r="D1737"/>
      <c r="E1737"/>
      <c r="F1737"/>
      <c r="G1737"/>
      <c r="H1737"/>
      <c r="I1737"/>
      <c r="J1737"/>
      <c r="K1737"/>
    </row>
    <row r="1738" spans="2:11" x14ac:dyDescent="0.25">
      <c r="B1738"/>
      <c r="C1738"/>
      <c r="D1738"/>
      <c r="E1738"/>
      <c r="F1738"/>
      <c r="G1738"/>
      <c r="H1738"/>
      <c r="I1738"/>
      <c r="J1738"/>
      <c r="K1738"/>
    </row>
    <row r="1739" spans="2:11" x14ac:dyDescent="0.25">
      <c r="B1739"/>
      <c r="C1739"/>
      <c r="D1739"/>
      <c r="E1739"/>
      <c r="F1739"/>
      <c r="G1739"/>
      <c r="H1739"/>
      <c r="I1739"/>
      <c r="J1739"/>
      <c r="K1739"/>
    </row>
    <row r="1740" spans="2:11" x14ac:dyDescent="0.25">
      <c r="B1740"/>
      <c r="C1740"/>
      <c r="D1740"/>
      <c r="E1740"/>
      <c r="F1740"/>
      <c r="G1740"/>
      <c r="H1740"/>
      <c r="I1740"/>
      <c r="J1740"/>
      <c r="K1740"/>
    </row>
    <row r="1741" spans="2:11" x14ac:dyDescent="0.25">
      <c r="B1741"/>
      <c r="C1741"/>
      <c r="D1741"/>
      <c r="E1741"/>
      <c r="F1741"/>
      <c r="G1741"/>
      <c r="H1741"/>
      <c r="I1741"/>
      <c r="J1741"/>
      <c r="K1741"/>
    </row>
    <row r="1742" spans="2:11" x14ac:dyDescent="0.25">
      <c r="B1742"/>
      <c r="C1742"/>
      <c r="D1742"/>
      <c r="E1742"/>
      <c r="F1742"/>
      <c r="G1742"/>
      <c r="H1742"/>
      <c r="I1742"/>
      <c r="J1742"/>
      <c r="K1742"/>
    </row>
    <row r="1743" spans="2:11" x14ac:dyDescent="0.25">
      <c r="B1743"/>
      <c r="C1743"/>
      <c r="D1743"/>
      <c r="E1743"/>
      <c r="F1743"/>
      <c r="G1743"/>
      <c r="H1743"/>
      <c r="I1743"/>
      <c r="J1743"/>
      <c r="K1743"/>
    </row>
    <row r="1744" spans="2:11" x14ac:dyDescent="0.25">
      <c r="B1744"/>
      <c r="C1744"/>
      <c r="D1744"/>
      <c r="E1744"/>
      <c r="F1744"/>
      <c r="G1744"/>
      <c r="H1744"/>
      <c r="I1744"/>
      <c r="J1744"/>
      <c r="K1744"/>
    </row>
    <row r="1745" spans="2:11" x14ac:dyDescent="0.25">
      <c r="B1745"/>
      <c r="C1745"/>
      <c r="D1745"/>
      <c r="E1745"/>
      <c r="F1745"/>
      <c r="G1745"/>
      <c r="H1745"/>
      <c r="I1745"/>
      <c r="J1745"/>
      <c r="K1745"/>
    </row>
    <row r="1746" spans="2:11" x14ac:dyDescent="0.25">
      <c r="B1746"/>
      <c r="C1746"/>
      <c r="D1746"/>
      <c r="E1746"/>
      <c r="F1746"/>
      <c r="G1746"/>
      <c r="H1746"/>
      <c r="I1746"/>
      <c r="J1746"/>
      <c r="K1746"/>
    </row>
    <row r="1747" spans="2:11" x14ac:dyDescent="0.25">
      <c r="B1747"/>
      <c r="C1747"/>
      <c r="D1747"/>
      <c r="E1747"/>
      <c r="F1747"/>
      <c r="G1747"/>
      <c r="H1747"/>
      <c r="I1747"/>
      <c r="J1747"/>
      <c r="K1747"/>
    </row>
    <row r="1748" spans="2:11" x14ac:dyDescent="0.25">
      <c r="B1748"/>
      <c r="C1748"/>
      <c r="D1748"/>
      <c r="E1748"/>
      <c r="F1748"/>
      <c r="G1748"/>
      <c r="H1748"/>
      <c r="I1748"/>
      <c r="J1748"/>
      <c r="K1748"/>
    </row>
    <row r="1749" spans="2:11" x14ac:dyDescent="0.25">
      <c r="B1749"/>
      <c r="C1749"/>
      <c r="D1749"/>
      <c r="E1749"/>
      <c r="F1749"/>
      <c r="G1749"/>
      <c r="H1749"/>
      <c r="I1749"/>
      <c r="J1749"/>
      <c r="K1749"/>
    </row>
    <row r="1750" spans="2:11" x14ac:dyDescent="0.25">
      <c r="B1750"/>
      <c r="C1750"/>
      <c r="D1750"/>
      <c r="E1750"/>
      <c r="F1750"/>
      <c r="G1750"/>
      <c r="H1750"/>
      <c r="I1750"/>
      <c r="J1750"/>
      <c r="K1750"/>
    </row>
    <row r="1751" spans="2:11" x14ac:dyDescent="0.25">
      <c r="B1751"/>
      <c r="C1751"/>
      <c r="D1751"/>
      <c r="E1751"/>
      <c r="F1751"/>
      <c r="G1751"/>
      <c r="H1751"/>
      <c r="I1751"/>
      <c r="J1751"/>
      <c r="K1751"/>
    </row>
    <row r="1752" spans="2:11" x14ac:dyDescent="0.25">
      <c r="B1752"/>
      <c r="C1752"/>
      <c r="D1752"/>
      <c r="E1752"/>
      <c r="F1752"/>
      <c r="G1752"/>
      <c r="H1752"/>
      <c r="I1752"/>
      <c r="J1752"/>
      <c r="K1752"/>
    </row>
    <row r="1753" spans="2:11" x14ac:dyDescent="0.25">
      <c r="B1753"/>
      <c r="C1753"/>
      <c r="D1753"/>
      <c r="E1753"/>
      <c r="F1753"/>
      <c r="G1753"/>
      <c r="H1753"/>
      <c r="I1753"/>
      <c r="J1753"/>
      <c r="K1753"/>
    </row>
    <row r="1754" spans="2:11" x14ac:dyDescent="0.25">
      <c r="B1754"/>
      <c r="C1754"/>
      <c r="D1754"/>
      <c r="E1754"/>
      <c r="F1754"/>
      <c r="G1754"/>
      <c r="H1754"/>
      <c r="I1754"/>
      <c r="J1754"/>
      <c r="K1754"/>
    </row>
    <row r="1755" spans="2:11" x14ac:dyDescent="0.25">
      <c r="B1755"/>
      <c r="C1755"/>
      <c r="D1755"/>
      <c r="E1755"/>
      <c r="F1755"/>
      <c r="G1755"/>
      <c r="H1755"/>
      <c r="I1755"/>
      <c r="J1755"/>
      <c r="K1755"/>
    </row>
    <row r="1756" spans="2:11" x14ac:dyDescent="0.25">
      <c r="B1756"/>
      <c r="C1756"/>
      <c r="D1756"/>
      <c r="E1756"/>
      <c r="F1756"/>
      <c r="G1756"/>
      <c r="H1756"/>
      <c r="I1756"/>
      <c r="J1756"/>
      <c r="K1756"/>
    </row>
    <row r="1757" spans="2:11" x14ac:dyDescent="0.25">
      <c r="B1757"/>
      <c r="C1757"/>
      <c r="D1757"/>
      <c r="E1757"/>
      <c r="F1757"/>
      <c r="G1757"/>
      <c r="H1757"/>
      <c r="I1757"/>
      <c r="J1757"/>
      <c r="K1757"/>
    </row>
    <row r="1758" spans="2:11" x14ac:dyDescent="0.25">
      <c r="B1758"/>
      <c r="C1758"/>
      <c r="D1758"/>
      <c r="E1758"/>
      <c r="F1758"/>
      <c r="G1758"/>
      <c r="H1758"/>
      <c r="I1758"/>
      <c r="J1758"/>
      <c r="K1758"/>
    </row>
    <row r="1759" spans="2:11" x14ac:dyDescent="0.25">
      <c r="B1759"/>
      <c r="C1759"/>
      <c r="D1759"/>
      <c r="E1759"/>
      <c r="F1759"/>
      <c r="G1759"/>
      <c r="H1759"/>
      <c r="I1759"/>
      <c r="J1759"/>
      <c r="K1759"/>
    </row>
    <row r="1760" spans="2:11" x14ac:dyDescent="0.25">
      <c r="B1760"/>
      <c r="C1760"/>
      <c r="D1760"/>
      <c r="E1760"/>
      <c r="F1760"/>
      <c r="G1760"/>
      <c r="H1760"/>
      <c r="I1760"/>
      <c r="J1760"/>
      <c r="K1760"/>
    </row>
    <row r="1761" spans="2:11" x14ac:dyDescent="0.25">
      <c r="B1761"/>
      <c r="C1761"/>
      <c r="D1761"/>
      <c r="E1761"/>
      <c r="F1761"/>
      <c r="G1761"/>
      <c r="H1761"/>
      <c r="I1761"/>
      <c r="J1761"/>
      <c r="K1761"/>
    </row>
    <row r="1762" spans="2:11" x14ac:dyDescent="0.25">
      <c r="B1762"/>
      <c r="C1762"/>
      <c r="D1762"/>
      <c r="E1762"/>
      <c r="F1762"/>
      <c r="G1762"/>
      <c r="H1762"/>
      <c r="I1762"/>
      <c r="J1762"/>
      <c r="K1762"/>
    </row>
    <row r="1763" spans="2:11" x14ac:dyDescent="0.25">
      <c r="B1763"/>
      <c r="C1763"/>
      <c r="D1763"/>
      <c r="E1763"/>
      <c r="F1763"/>
      <c r="G1763"/>
      <c r="H1763"/>
      <c r="I1763"/>
      <c r="J1763"/>
      <c r="K1763"/>
    </row>
    <row r="1764" spans="2:11" x14ac:dyDescent="0.25">
      <c r="B1764"/>
      <c r="C1764"/>
      <c r="D1764"/>
      <c r="E1764"/>
      <c r="F1764"/>
      <c r="G1764"/>
      <c r="H1764"/>
      <c r="I1764"/>
      <c r="J1764"/>
      <c r="K1764"/>
    </row>
    <row r="1765" spans="2:11" x14ac:dyDescent="0.25">
      <c r="B1765"/>
      <c r="C1765"/>
      <c r="D1765"/>
      <c r="E1765"/>
      <c r="F1765"/>
      <c r="G1765"/>
      <c r="H1765"/>
      <c r="I1765"/>
      <c r="J1765"/>
      <c r="K1765"/>
    </row>
    <row r="1766" spans="2:11" x14ac:dyDescent="0.25">
      <c r="B1766"/>
      <c r="C1766"/>
      <c r="D1766"/>
      <c r="E1766"/>
      <c r="F1766"/>
      <c r="G1766"/>
      <c r="H1766"/>
      <c r="I1766"/>
      <c r="J1766"/>
      <c r="K1766"/>
    </row>
    <row r="1767" spans="2:11" x14ac:dyDescent="0.25">
      <c r="B1767"/>
      <c r="C1767"/>
      <c r="D1767"/>
      <c r="E1767"/>
      <c r="F1767"/>
      <c r="G1767"/>
      <c r="H1767"/>
      <c r="I1767"/>
      <c r="J1767"/>
      <c r="K1767"/>
    </row>
    <row r="1768" spans="2:11" x14ac:dyDescent="0.25">
      <c r="B1768"/>
      <c r="C1768"/>
      <c r="D1768"/>
      <c r="E1768"/>
      <c r="F1768"/>
      <c r="G1768"/>
      <c r="H1768"/>
      <c r="I1768"/>
      <c r="J1768"/>
      <c r="K1768"/>
    </row>
    <row r="1769" spans="2:11" x14ac:dyDescent="0.25">
      <c r="B1769"/>
      <c r="C1769"/>
      <c r="D1769"/>
      <c r="E1769"/>
      <c r="F1769"/>
      <c r="G1769"/>
      <c r="H1769"/>
      <c r="I1769"/>
      <c r="J1769"/>
      <c r="K1769"/>
    </row>
    <row r="1770" spans="2:11" x14ac:dyDescent="0.25">
      <c r="B1770"/>
      <c r="C1770"/>
      <c r="D1770"/>
      <c r="E1770"/>
      <c r="F1770"/>
      <c r="G1770"/>
      <c r="H1770"/>
      <c r="I1770"/>
      <c r="J1770"/>
      <c r="K1770"/>
    </row>
    <row r="1771" spans="2:11" x14ac:dyDescent="0.25">
      <c r="B1771"/>
      <c r="C1771"/>
      <c r="D1771"/>
      <c r="E1771"/>
      <c r="F1771"/>
      <c r="G1771"/>
      <c r="H1771"/>
      <c r="I1771"/>
      <c r="J1771"/>
      <c r="K1771"/>
    </row>
    <row r="1772" spans="2:11" x14ac:dyDescent="0.25">
      <c r="B1772"/>
      <c r="C1772"/>
      <c r="D1772"/>
      <c r="E1772"/>
      <c r="F1772"/>
      <c r="G1772"/>
      <c r="H1772"/>
      <c r="I1772"/>
      <c r="J1772"/>
      <c r="K1772"/>
    </row>
    <row r="1773" spans="2:11" x14ac:dyDescent="0.25">
      <c r="B1773"/>
      <c r="C1773"/>
      <c r="D1773"/>
      <c r="E1773"/>
      <c r="F1773"/>
      <c r="G1773"/>
      <c r="H1773"/>
      <c r="I1773"/>
      <c r="J1773"/>
      <c r="K1773"/>
    </row>
    <row r="1774" spans="2:11" x14ac:dyDescent="0.25">
      <c r="B1774"/>
      <c r="C1774"/>
      <c r="D1774"/>
      <c r="E1774"/>
      <c r="F1774"/>
      <c r="G1774"/>
      <c r="H1774"/>
      <c r="I1774"/>
      <c r="J1774"/>
      <c r="K1774"/>
    </row>
    <row r="1775" spans="2:11" x14ac:dyDescent="0.25">
      <c r="B1775"/>
      <c r="C1775"/>
      <c r="D1775"/>
      <c r="E1775"/>
      <c r="F1775"/>
      <c r="G1775"/>
      <c r="H1775"/>
      <c r="I1775"/>
      <c r="J1775"/>
      <c r="K1775"/>
    </row>
    <row r="1776" spans="2:11" x14ac:dyDescent="0.25">
      <c r="B1776"/>
      <c r="C1776"/>
      <c r="D1776"/>
      <c r="E1776"/>
      <c r="F1776"/>
      <c r="G1776"/>
      <c r="H1776"/>
      <c r="I1776"/>
      <c r="J1776"/>
      <c r="K1776"/>
    </row>
    <row r="1777" spans="2:11" x14ac:dyDescent="0.25">
      <c r="B1777"/>
      <c r="C1777"/>
      <c r="D1777"/>
      <c r="E1777"/>
      <c r="F1777"/>
      <c r="G1777"/>
      <c r="H1777"/>
      <c r="I1777"/>
      <c r="J1777"/>
      <c r="K1777"/>
    </row>
    <row r="1778" spans="2:11" x14ac:dyDescent="0.25">
      <c r="B1778"/>
      <c r="C1778"/>
      <c r="D1778"/>
      <c r="E1778"/>
      <c r="F1778"/>
      <c r="G1778"/>
      <c r="H1778"/>
      <c r="I1778"/>
      <c r="J1778"/>
      <c r="K1778"/>
    </row>
    <row r="1779" spans="2:11" x14ac:dyDescent="0.25">
      <c r="B1779"/>
      <c r="C1779"/>
      <c r="D1779"/>
      <c r="E1779"/>
      <c r="F1779"/>
      <c r="G1779"/>
      <c r="H1779"/>
      <c r="I1779"/>
      <c r="J1779"/>
      <c r="K1779"/>
    </row>
    <row r="1780" spans="2:11" x14ac:dyDescent="0.25">
      <c r="B1780"/>
      <c r="C1780"/>
      <c r="D1780"/>
      <c r="E1780"/>
      <c r="F1780"/>
      <c r="G1780"/>
      <c r="H1780"/>
      <c r="I1780"/>
      <c r="J1780"/>
      <c r="K1780"/>
    </row>
    <row r="1781" spans="2:11" x14ac:dyDescent="0.25">
      <c r="B1781"/>
      <c r="C1781"/>
      <c r="D1781"/>
      <c r="E1781"/>
      <c r="F1781"/>
      <c r="G1781"/>
      <c r="H1781"/>
      <c r="I1781"/>
      <c r="J1781"/>
      <c r="K1781"/>
    </row>
    <row r="1782" spans="2:11" x14ac:dyDescent="0.25">
      <c r="B1782"/>
      <c r="C1782"/>
      <c r="D1782"/>
      <c r="E1782"/>
      <c r="F1782"/>
      <c r="G1782"/>
      <c r="H1782"/>
      <c r="I1782"/>
      <c r="J1782"/>
      <c r="K1782"/>
    </row>
    <row r="1783" spans="2:11" x14ac:dyDescent="0.25">
      <c r="B1783"/>
      <c r="C1783"/>
      <c r="D1783"/>
      <c r="E1783"/>
      <c r="F1783"/>
      <c r="G1783"/>
      <c r="H1783"/>
      <c r="I1783"/>
      <c r="J1783"/>
      <c r="K1783"/>
    </row>
    <row r="1784" spans="2:11" x14ac:dyDescent="0.25">
      <c r="B1784"/>
      <c r="C1784"/>
      <c r="D1784"/>
      <c r="E1784"/>
      <c r="F1784"/>
      <c r="G1784"/>
      <c r="H1784"/>
      <c r="I1784"/>
      <c r="J1784"/>
      <c r="K1784"/>
    </row>
    <row r="1785" spans="2:11" x14ac:dyDescent="0.25">
      <c r="B1785"/>
      <c r="C1785"/>
      <c r="D1785"/>
      <c r="E1785"/>
      <c r="F1785"/>
      <c r="G1785"/>
      <c r="H1785"/>
      <c r="I1785"/>
      <c r="J1785"/>
      <c r="K1785"/>
    </row>
    <row r="1786" spans="2:11" x14ac:dyDescent="0.25">
      <c r="B1786"/>
      <c r="C1786"/>
      <c r="D1786"/>
      <c r="E1786"/>
      <c r="F1786"/>
      <c r="G1786"/>
      <c r="H1786"/>
      <c r="I1786"/>
      <c r="J1786"/>
      <c r="K1786"/>
    </row>
    <row r="1787" spans="2:11" x14ac:dyDescent="0.25">
      <c r="B1787"/>
      <c r="C1787"/>
      <c r="D1787"/>
      <c r="E1787"/>
      <c r="F1787"/>
      <c r="G1787"/>
      <c r="H1787"/>
      <c r="I1787"/>
      <c r="J1787"/>
      <c r="K1787"/>
    </row>
    <row r="1788" spans="2:11" x14ac:dyDescent="0.25">
      <c r="B1788"/>
      <c r="C1788"/>
      <c r="D1788"/>
      <c r="E1788"/>
      <c r="F1788"/>
      <c r="G1788"/>
      <c r="H1788"/>
      <c r="I1788"/>
      <c r="J1788"/>
      <c r="K1788"/>
    </row>
    <row r="1789" spans="2:11" x14ac:dyDescent="0.25">
      <c r="B1789"/>
      <c r="C1789"/>
      <c r="D1789"/>
      <c r="E1789"/>
      <c r="F1789"/>
      <c r="G1789"/>
      <c r="H1789"/>
      <c r="I1789"/>
      <c r="J1789"/>
      <c r="K1789"/>
    </row>
    <row r="1790" spans="2:11" x14ac:dyDescent="0.25">
      <c r="B1790"/>
      <c r="C1790"/>
      <c r="D1790"/>
      <c r="E1790"/>
      <c r="F1790"/>
      <c r="G1790"/>
      <c r="H1790"/>
      <c r="I1790"/>
      <c r="J1790"/>
      <c r="K1790"/>
    </row>
    <row r="1791" spans="2:11" x14ac:dyDescent="0.25">
      <c r="B1791"/>
      <c r="C1791"/>
      <c r="D1791"/>
      <c r="E1791"/>
      <c r="F1791"/>
      <c r="G1791"/>
      <c r="H1791"/>
      <c r="I1791"/>
      <c r="J1791"/>
      <c r="K1791"/>
    </row>
    <row r="1792" spans="2:11" x14ac:dyDescent="0.25">
      <c r="B1792"/>
      <c r="C1792"/>
      <c r="D1792"/>
      <c r="E1792"/>
      <c r="F1792"/>
      <c r="G1792"/>
      <c r="H1792"/>
      <c r="I1792"/>
      <c r="J1792"/>
      <c r="K1792"/>
    </row>
    <row r="1793" spans="2:11" x14ac:dyDescent="0.25">
      <c r="B1793"/>
      <c r="C1793"/>
      <c r="D1793"/>
      <c r="E1793"/>
      <c r="F1793"/>
      <c r="G1793"/>
      <c r="H1793"/>
      <c r="I1793"/>
      <c r="J1793"/>
      <c r="K1793"/>
    </row>
    <row r="1794" spans="2:11" x14ac:dyDescent="0.25">
      <c r="B1794"/>
      <c r="C1794"/>
      <c r="D1794"/>
      <c r="E1794"/>
      <c r="F1794"/>
      <c r="G1794"/>
      <c r="H1794"/>
      <c r="I1794"/>
      <c r="J1794"/>
      <c r="K1794"/>
    </row>
    <row r="1795" spans="2:11" x14ac:dyDescent="0.25">
      <c r="B1795"/>
      <c r="C1795"/>
      <c r="D1795"/>
      <c r="E1795"/>
      <c r="F1795"/>
      <c r="G1795"/>
      <c r="H1795"/>
      <c r="I1795"/>
      <c r="J1795"/>
      <c r="K1795"/>
    </row>
    <row r="1796" spans="2:11" x14ac:dyDescent="0.25">
      <c r="B1796"/>
      <c r="C1796"/>
      <c r="D1796"/>
      <c r="E1796"/>
      <c r="F1796"/>
      <c r="G1796"/>
      <c r="H1796"/>
      <c r="I1796"/>
      <c r="J1796"/>
      <c r="K1796"/>
    </row>
    <row r="1797" spans="2:11" x14ac:dyDescent="0.25">
      <c r="B1797"/>
      <c r="C1797"/>
      <c r="D1797"/>
      <c r="E1797"/>
      <c r="F1797"/>
      <c r="G1797"/>
      <c r="H1797"/>
      <c r="I1797"/>
      <c r="J1797"/>
      <c r="K1797"/>
    </row>
    <row r="1798" spans="2:11" x14ac:dyDescent="0.25">
      <c r="B1798"/>
      <c r="C1798"/>
      <c r="D1798"/>
      <c r="E1798"/>
      <c r="F1798"/>
      <c r="G1798"/>
      <c r="H1798"/>
      <c r="I1798"/>
      <c r="J1798"/>
      <c r="K1798"/>
    </row>
    <row r="1799" spans="2:11" x14ac:dyDescent="0.25">
      <c r="B1799"/>
      <c r="C1799"/>
      <c r="D1799"/>
      <c r="E1799"/>
      <c r="F1799"/>
      <c r="G1799"/>
      <c r="H1799"/>
      <c r="I1799"/>
      <c r="J1799"/>
      <c r="K1799"/>
    </row>
    <row r="1800" spans="2:11" x14ac:dyDescent="0.25">
      <c r="B1800"/>
      <c r="C1800"/>
      <c r="D1800"/>
      <c r="E1800"/>
      <c r="F1800"/>
      <c r="G1800"/>
      <c r="H1800"/>
      <c r="I1800"/>
      <c r="J1800"/>
      <c r="K1800"/>
    </row>
    <row r="1801" spans="2:11" x14ac:dyDescent="0.25">
      <c r="B1801"/>
      <c r="C1801"/>
      <c r="D1801"/>
      <c r="E1801"/>
      <c r="F1801"/>
      <c r="G1801"/>
      <c r="H1801"/>
      <c r="I1801"/>
      <c r="J1801"/>
      <c r="K1801"/>
    </row>
    <row r="1802" spans="2:11" x14ac:dyDescent="0.25">
      <c r="B1802"/>
      <c r="C1802"/>
      <c r="D1802"/>
      <c r="E1802"/>
      <c r="F1802"/>
      <c r="G1802"/>
      <c r="H1802"/>
      <c r="I1802"/>
      <c r="J1802"/>
      <c r="K1802"/>
    </row>
    <row r="1803" spans="2:11" x14ac:dyDescent="0.25">
      <c r="B1803"/>
      <c r="C1803"/>
      <c r="D1803"/>
      <c r="E1803"/>
      <c r="F1803"/>
      <c r="G1803"/>
      <c r="H1803"/>
      <c r="I1803"/>
      <c r="J1803"/>
      <c r="K1803"/>
    </row>
    <row r="1804" spans="2:11" x14ac:dyDescent="0.25">
      <c r="B1804"/>
      <c r="C1804"/>
      <c r="D1804"/>
      <c r="E1804"/>
      <c r="F1804"/>
      <c r="G1804"/>
      <c r="H1804"/>
      <c r="I1804"/>
      <c r="J1804"/>
      <c r="K1804"/>
    </row>
    <row r="1805" spans="2:11" x14ac:dyDescent="0.25">
      <c r="B1805"/>
      <c r="C1805"/>
      <c r="D1805"/>
      <c r="E1805"/>
      <c r="F1805"/>
      <c r="G1805"/>
      <c r="H1805"/>
      <c r="I1805"/>
      <c r="J1805"/>
      <c r="K1805"/>
    </row>
    <row r="1806" spans="2:11" x14ac:dyDescent="0.25">
      <c r="B1806"/>
      <c r="C1806"/>
      <c r="D1806"/>
      <c r="E1806"/>
      <c r="F1806"/>
      <c r="G1806"/>
      <c r="H1806"/>
      <c r="I1806"/>
      <c r="J1806"/>
      <c r="K1806"/>
    </row>
    <row r="1807" spans="2:11" x14ac:dyDescent="0.25">
      <c r="B1807"/>
      <c r="C1807"/>
      <c r="D1807"/>
      <c r="E1807"/>
      <c r="F1807"/>
      <c r="G1807"/>
      <c r="H1807"/>
      <c r="I1807"/>
      <c r="J1807"/>
      <c r="K1807"/>
    </row>
    <row r="1808" spans="2:11" x14ac:dyDescent="0.25">
      <c r="B1808"/>
      <c r="C1808"/>
      <c r="D1808"/>
      <c r="E1808"/>
      <c r="F1808"/>
      <c r="G1808"/>
      <c r="H1808"/>
      <c r="I1808"/>
      <c r="J1808"/>
      <c r="K1808"/>
    </row>
    <row r="1809" spans="2:11" x14ac:dyDescent="0.25">
      <c r="B1809"/>
      <c r="C1809"/>
      <c r="D1809"/>
      <c r="E1809"/>
      <c r="F1809"/>
      <c r="G1809"/>
      <c r="H1809"/>
      <c r="I1809"/>
      <c r="J1809"/>
      <c r="K1809"/>
    </row>
    <row r="1810" spans="2:11" x14ac:dyDescent="0.25">
      <c r="B1810"/>
      <c r="C1810"/>
      <c r="D1810"/>
      <c r="E1810"/>
      <c r="F1810"/>
      <c r="G1810"/>
      <c r="H1810"/>
      <c r="I1810"/>
      <c r="J1810"/>
      <c r="K1810"/>
    </row>
    <row r="1811" spans="2:11" x14ac:dyDescent="0.25">
      <c r="B1811"/>
      <c r="C1811"/>
      <c r="D1811"/>
      <c r="E1811"/>
      <c r="F1811"/>
      <c r="G1811"/>
      <c r="H1811"/>
      <c r="I1811"/>
      <c r="J1811"/>
      <c r="K1811"/>
    </row>
    <row r="1812" spans="2:11" x14ac:dyDescent="0.25">
      <c r="B1812"/>
      <c r="C1812"/>
      <c r="D1812"/>
      <c r="E1812"/>
      <c r="F1812"/>
      <c r="G1812"/>
      <c r="H1812"/>
      <c r="I1812"/>
      <c r="J1812"/>
      <c r="K1812"/>
    </row>
    <row r="1813" spans="2:11" x14ac:dyDescent="0.25">
      <c r="B1813"/>
      <c r="C1813"/>
      <c r="D1813"/>
      <c r="E1813"/>
      <c r="F1813"/>
      <c r="G1813"/>
      <c r="H1813"/>
      <c r="I1813"/>
      <c r="J1813"/>
      <c r="K1813"/>
    </row>
    <row r="1814" spans="2:11" x14ac:dyDescent="0.25">
      <c r="B1814"/>
      <c r="C1814"/>
      <c r="D1814"/>
      <c r="E1814"/>
      <c r="F1814"/>
      <c r="G1814"/>
      <c r="H1814"/>
      <c r="I1814"/>
      <c r="J1814"/>
      <c r="K1814"/>
    </row>
    <row r="1815" spans="2:11" x14ac:dyDescent="0.25">
      <c r="B1815"/>
      <c r="C1815"/>
      <c r="D1815"/>
      <c r="E1815"/>
      <c r="F1815"/>
      <c r="G1815"/>
      <c r="H1815"/>
      <c r="I1815"/>
      <c r="J1815"/>
      <c r="K1815"/>
    </row>
    <row r="1816" spans="2:11" x14ac:dyDescent="0.25">
      <c r="B1816"/>
      <c r="C1816"/>
      <c r="D1816"/>
      <c r="E1816"/>
      <c r="F1816"/>
      <c r="G1816"/>
      <c r="H1816"/>
      <c r="I1816"/>
      <c r="J1816"/>
      <c r="K1816"/>
    </row>
    <row r="1817" spans="2:11" x14ac:dyDescent="0.25">
      <c r="B1817"/>
      <c r="C1817"/>
      <c r="D1817"/>
      <c r="E1817"/>
      <c r="F1817"/>
      <c r="G1817"/>
      <c r="H1817"/>
      <c r="I1817"/>
      <c r="J1817"/>
      <c r="K1817"/>
    </row>
    <row r="1818" spans="2:11" x14ac:dyDescent="0.25">
      <c r="B1818"/>
      <c r="C1818"/>
      <c r="D1818"/>
      <c r="E1818"/>
      <c r="F1818"/>
      <c r="G1818"/>
      <c r="H1818"/>
      <c r="I1818"/>
      <c r="J1818"/>
      <c r="K1818"/>
    </row>
    <row r="1819" spans="2:11" x14ac:dyDescent="0.25">
      <c r="B1819"/>
      <c r="C1819"/>
      <c r="D1819"/>
      <c r="E1819"/>
      <c r="F1819"/>
      <c r="G1819"/>
      <c r="H1819"/>
      <c r="I1819"/>
      <c r="J1819"/>
      <c r="K1819"/>
    </row>
    <row r="1820" spans="2:11" x14ac:dyDescent="0.25">
      <c r="B1820"/>
      <c r="C1820"/>
      <c r="D1820"/>
      <c r="E1820"/>
      <c r="F1820"/>
      <c r="G1820"/>
      <c r="H1820"/>
      <c r="I1820"/>
      <c r="J1820"/>
      <c r="K1820"/>
    </row>
    <row r="1821" spans="2:11" x14ac:dyDescent="0.25">
      <c r="B1821"/>
      <c r="C1821"/>
      <c r="D1821"/>
      <c r="E1821"/>
      <c r="F1821"/>
      <c r="G1821"/>
      <c r="H1821"/>
      <c r="I1821"/>
      <c r="J1821"/>
      <c r="K1821"/>
    </row>
    <row r="1822" spans="2:11" x14ac:dyDescent="0.25">
      <c r="B1822"/>
      <c r="C1822"/>
      <c r="D1822"/>
      <c r="E1822"/>
      <c r="F1822"/>
      <c r="G1822"/>
      <c r="H1822"/>
      <c r="I1822"/>
      <c r="J1822"/>
      <c r="K1822"/>
    </row>
    <row r="1823" spans="2:11" x14ac:dyDescent="0.25">
      <c r="B1823"/>
      <c r="C1823"/>
      <c r="D1823"/>
      <c r="E1823"/>
      <c r="F1823"/>
      <c r="G1823"/>
      <c r="H1823"/>
      <c r="I1823"/>
      <c r="J1823"/>
      <c r="K1823"/>
    </row>
    <row r="1824" spans="2:11" x14ac:dyDescent="0.25">
      <c r="B1824"/>
      <c r="C1824"/>
      <c r="D1824"/>
      <c r="E1824"/>
      <c r="F1824"/>
      <c r="G1824"/>
      <c r="H1824"/>
      <c r="I1824"/>
      <c r="J1824"/>
      <c r="K1824"/>
    </row>
    <row r="1825" spans="2:11" x14ac:dyDescent="0.25">
      <c r="B1825"/>
      <c r="C1825"/>
      <c r="D1825"/>
      <c r="E1825"/>
      <c r="F1825"/>
      <c r="G1825"/>
      <c r="H1825"/>
      <c r="I1825"/>
      <c r="J1825"/>
      <c r="K1825"/>
    </row>
    <row r="1826" spans="2:11" x14ac:dyDescent="0.25">
      <c r="B1826"/>
      <c r="C1826"/>
      <c r="D1826"/>
      <c r="E1826"/>
      <c r="F1826"/>
      <c r="G1826"/>
      <c r="H1826"/>
      <c r="I1826"/>
      <c r="J1826"/>
      <c r="K1826"/>
    </row>
    <row r="1827" spans="2:11" x14ac:dyDescent="0.25">
      <c r="B1827"/>
      <c r="C1827"/>
      <c r="D1827"/>
      <c r="E1827"/>
      <c r="F1827"/>
      <c r="G1827"/>
      <c r="H1827"/>
      <c r="I1827"/>
      <c r="J1827"/>
      <c r="K1827"/>
    </row>
    <row r="1828" spans="2:11" x14ac:dyDescent="0.25">
      <c r="B1828"/>
      <c r="C1828"/>
      <c r="D1828"/>
      <c r="E1828"/>
      <c r="F1828"/>
      <c r="G1828"/>
      <c r="H1828"/>
      <c r="I1828"/>
      <c r="J1828"/>
      <c r="K1828"/>
    </row>
    <row r="1829" spans="2:11" x14ac:dyDescent="0.25">
      <c r="B1829"/>
      <c r="C1829"/>
      <c r="D1829"/>
      <c r="E1829"/>
      <c r="F1829"/>
      <c r="G1829"/>
      <c r="H1829"/>
      <c r="I1829"/>
      <c r="J1829"/>
      <c r="K1829"/>
    </row>
    <row r="1830" spans="2:11" x14ac:dyDescent="0.25">
      <c r="B1830"/>
      <c r="C1830"/>
      <c r="D1830"/>
      <c r="E1830"/>
      <c r="F1830"/>
      <c r="G1830"/>
      <c r="H1830"/>
      <c r="I1830"/>
      <c r="J1830"/>
      <c r="K1830"/>
    </row>
    <row r="1831" spans="2:11" x14ac:dyDescent="0.25">
      <c r="B1831"/>
      <c r="C1831"/>
      <c r="D1831"/>
      <c r="E1831"/>
      <c r="F1831"/>
      <c r="G1831"/>
      <c r="H1831"/>
      <c r="I1831"/>
      <c r="J1831"/>
      <c r="K1831"/>
    </row>
    <row r="1832" spans="2:11" x14ac:dyDescent="0.25">
      <c r="B1832"/>
      <c r="C1832"/>
      <c r="D1832"/>
      <c r="E1832"/>
      <c r="F1832"/>
      <c r="G1832"/>
      <c r="H1832"/>
      <c r="I1832"/>
      <c r="J1832"/>
      <c r="K1832"/>
    </row>
    <row r="1833" spans="2:11" x14ac:dyDescent="0.25">
      <c r="B1833"/>
      <c r="C1833"/>
      <c r="D1833"/>
      <c r="E1833"/>
      <c r="F1833"/>
      <c r="G1833"/>
      <c r="H1833"/>
      <c r="I1833"/>
      <c r="J1833"/>
      <c r="K1833"/>
    </row>
    <row r="1834" spans="2:11" x14ac:dyDescent="0.25">
      <c r="B1834"/>
      <c r="C1834"/>
      <c r="D1834"/>
      <c r="E1834"/>
      <c r="F1834"/>
      <c r="G1834"/>
      <c r="H1834"/>
      <c r="I1834"/>
      <c r="J1834"/>
      <c r="K1834"/>
    </row>
    <row r="1835" spans="2:11" x14ac:dyDescent="0.25">
      <c r="B1835"/>
      <c r="C1835"/>
      <c r="D1835"/>
      <c r="E1835"/>
      <c r="F1835"/>
      <c r="G1835"/>
      <c r="H1835"/>
      <c r="I1835"/>
      <c r="J1835"/>
      <c r="K1835"/>
    </row>
    <row r="1836" spans="2:11" x14ac:dyDescent="0.25">
      <c r="B1836"/>
      <c r="C1836"/>
      <c r="D1836"/>
      <c r="E1836"/>
      <c r="F1836"/>
      <c r="G1836"/>
      <c r="H1836"/>
      <c r="I1836"/>
      <c r="J1836"/>
      <c r="K1836"/>
    </row>
    <row r="1837" spans="2:11" x14ac:dyDescent="0.25">
      <c r="B1837"/>
      <c r="C1837"/>
      <c r="D1837"/>
      <c r="E1837"/>
      <c r="F1837"/>
      <c r="G1837"/>
      <c r="H1837"/>
      <c r="I1837"/>
      <c r="J1837"/>
      <c r="K1837"/>
    </row>
    <row r="1838" spans="2:11" x14ac:dyDescent="0.25">
      <c r="B1838"/>
      <c r="C1838"/>
      <c r="D1838"/>
      <c r="E1838"/>
      <c r="F1838"/>
      <c r="G1838"/>
      <c r="H1838"/>
      <c r="I1838"/>
      <c r="J1838"/>
      <c r="K1838"/>
    </row>
    <row r="1839" spans="2:11" x14ac:dyDescent="0.25">
      <c r="B1839"/>
      <c r="C1839"/>
      <c r="D1839"/>
      <c r="E1839"/>
      <c r="F1839"/>
      <c r="G1839"/>
      <c r="H1839"/>
      <c r="I1839"/>
      <c r="J1839"/>
      <c r="K1839"/>
    </row>
    <row r="1840" spans="2:11" x14ac:dyDescent="0.25">
      <c r="B1840"/>
      <c r="C1840"/>
      <c r="D1840"/>
      <c r="E1840"/>
      <c r="F1840"/>
      <c r="G1840"/>
      <c r="H1840"/>
      <c r="I1840"/>
      <c r="J1840"/>
      <c r="K1840"/>
    </row>
    <row r="1841" spans="2:11" x14ac:dyDescent="0.25">
      <c r="B1841"/>
      <c r="C1841"/>
      <c r="D1841"/>
      <c r="E1841"/>
      <c r="F1841"/>
      <c r="G1841"/>
      <c r="H1841"/>
      <c r="I1841"/>
      <c r="J1841"/>
      <c r="K1841"/>
    </row>
    <row r="1842" spans="2:11" x14ac:dyDescent="0.25">
      <c r="B1842"/>
      <c r="C1842"/>
      <c r="D1842"/>
      <c r="E1842"/>
      <c r="F1842"/>
      <c r="G1842"/>
      <c r="H1842"/>
      <c r="I1842"/>
      <c r="J1842"/>
      <c r="K1842"/>
    </row>
    <row r="1843" spans="2:11" x14ac:dyDescent="0.25">
      <c r="B1843"/>
      <c r="C1843"/>
      <c r="D1843"/>
      <c r="E1843"/>
      <c r="F1843"/>
      <c r="G1843"/>
      <c r="H1843"/>
      <c r="I1843"/>
      <c r="J1843"/>
      <c r="K1843"/>
    </row>
    <row r="1844" spans="2:11" x14ac:dyDescent="0.25">
      <c r="B1844"/>
      <c r="C1844"/>
      <c r="D1844"/>
      <c r="E1844"/>
      <c r="F1844"/>
      <c r="G1844"/>
      <c r="H1844"/>
      <c r="I1844"/>
      <c r="J1844"/>
      <c r="K1844"/>
    </row>
    <row r="1845" spans="2:11" x14ac:dyDescent="0.25">
      <c r="B1845"/>
      <c r="C1845"/>
      <c r="D1845"/>
      <c r="E1845"/>
      <c r="F1845"/>
      <c r="G1845"/>
      <c r="H1845"/>
      <c r="I1845"/>
      <c r="J1845"/>
      <c r="K1845"/>
    </row>
    <row r="1846" spans="2:11" x14ac:dyDescent="0.25">
      <c r="B1846"/>
      <c r="C1846"/>
      <c r="D1846"/>
      <c r="E1846"/>
      <c r="F1846"/>
      <c r="G1846"/>
      <c r="H1846"/>
      <c r="I1846"/>
      <c r="J1846"/>
      <c r="K1846"/>
    </row>
    <row r="1847" spans="2:11" x14ac:dyDescent="0.25">
      <c r="B1847"/>
      <c r="C1847"/>
      <c r="D1847"/>
      <c r="E1847"/>
      <c r="F1847"/>
      <c r="G1847"/>
      <c r="H1847"/>
      <c r="I1847"/>
      <c r="J1847"/>
      <c r="K1847"/>
    </row>
    <row r="1848" spans="2:11" x14ac:dyDescent="0.25">
      <c r="B1848"/>
      <c r="C1848"/>
      <c r="D1848"/>
      <c r="E1848"/>
      <c r="F1848"/>
      <c r="G1848"/>
      <c r="H1848"/>
      <c r="I1848"/>
      <c r="J1848"/>
      <c r="K1848"/>
    </row>
    <row r="1849" spans="2:11" x14ac:dyDescent="0.25">
      <c r="B1849"/>
      <c r="C1849"/>
      <c r="D1849"/>
      <c r="E1849"/>
      <c r="F1849"/>
      <c r="G1849"/>
      <c r="H1849"/>
      <c r="I1849"/>
      <c r="J1849"/>
      <c r="K1849"/>
    </row>
    <row r="1850" spans="2:11" x14ac:dyDescent="0.25">
      <c r="B1850"/>
      <c r="C1850"/>
      <c r="D1850"/>
      <c r="E1850"/>
      <c r="F1850"/>
      <c r="G1850"/>
      <c r="H1850"/>
      <c r="I1850"/>
      <c r="J1850"/>
      <c r="K1850"/>
    </row>
    <row r="1851" spans="2:11" x14ac:dyDescent="0.25">
      <c r="B1851"/>
      <c r="C1851"/>
      <c r="D1851"/>
      <c r="E1851"/>
      <c r="F1851"/>
      <c r="G1851"/>
      <c r="H1851"/>
      <c r="I1851"/>
      <c r="J1851"/>
      <c r="K1851"/>
    </row>
    <row r="1852" spans="2:11" x14ac:dyDescent="0.25">
      <c r="B1852"/>
      <c r="C1852"/>
      <c r="D1852"/>
      <c r="E1852"/>
      <c r="F1852"/>
      <c r="G1852"/>
      <c r="H1852"/>
      <c r="I1852"/>
      <c r="J1852"/>
      <c r="K1852"/>
    </row>
    <row r="1853" spans="2:11" x14ac:dyDescent="0.25">
      <c r="B1853"/>
      <c r="C1853"/>
      <c r="D1853"/>
      <c r="E1853"/>
      <c r="F1853"/>
      <c r="G1853"/>
      <c r="H1853"/>
      <c r="I1853"/>
      <c r="J1853"/>
      <c r="K1853"/>
    </row>
    <row r="1854" spans="2:11" x14ac:dyDescent="0.25">
      <c r="B1854"/>
      <c r="C1854"/>
      <c r="D1854"/>
      <c r="E1854"/>
      <c r="F1854"/>
      <c r="G1854"/>
      <c r="H1854"/>
      <c r="I1854"/>
      <c r="J1854"/>
      <c r="K1854"/>
    </row>
    <row r="1855" spans="2:11" x14ac:dyDescent="0.25">
      <c r="B1855"/>
      <c r="C1855"/>
      <c r="D1855"/>
      <c r="E1855"/>
      <c r="F1855"/>
      <c r="G1855"/>
      <c r="H1855"/>
      <c r="I1855"/>
      <c r="J1855"/>
      <c r="K1855"/>
    </row>
    <row r="1856" spans="2:11" x14ac:dyDescent="0.25">
      <c r="B1856"/>
      <c r="C1856"/>
      <c r="D1856"/>
      <c r="E1856"/>
      <c r="F1856"/>
      <c r="G1856"/>
      <c r="H1856"/>
      <c r="I1856"/>
      <c r="J1856"/>
      <c r="K1856"/>
    </row>
    <row r="1857" spans="2:11" x14ac:dyDescent="0.25">
      <c r="B1857"/>
      <c r="C1857"/>
      <c r="D1857"/>
      <c r="E1857"/>
      <c r="F1857"/>
      <c r="G1857"/>
      <c r="H1857"/>
      <c r="I1857"/>
      <c r="J1857"/>
      <c r="K1857"/>
    </row>
    <row r="1858" spans="2:11" x14ac:dyDescent="0.25">
      <c r="B1858"/>
      <c r="C1858"/>
      <c r="D1858"/>
      <c r="E1858"/>
      <c r="F1858"/>
      <c r="G1858"/>
      <c r="H1858"/>
      <c r="I1858"/>
      <c r="J1858"/>
      <c r="K1858"/>
    </row>
    <row r="1859" spans="2:11" x14ac:dyDescent="0.25">
      <c r="B1859"/>
      <c r="C1859"/>
      <c r="D1859"/>
      <c r="E1859"/>
      <c r="F1859"/>
      <c r="G1859"/>
      <c r="H1859"/>
      <c r="I1859"/>
      <c r="J1859"/>
      <c r="K1859"/>
    </row>
    <row r="1860" spans="2:11" x14ac:dyDescent="0.25">
      <c r="B1860"/>
      <c r="C1860"/>
      <c r="D1860"/>
      <c r="E1860"/>
      <c r="F1860"/>
      <c r="G1860"/>
      <c r="H1860"/>
      <c r="I1860"/>
      <c r="J1860"/>
      <c r="K1860"/>
    </row>
    <row r="1861" spans="2:11" x14ac:dyDescent="0.25">
      <c r="B1861"/>
      <c r="C1861"/>
      <c r="D1861"/>
      <c r="E1861"/>
      <c r="F1861"/>
      <c r="G1861"/>
      <c r="H1861"/>
      <c r="I1861"/>
      <c r="J1861"/>
      <c r="K1861"/>
    </row>
    <row r="1862" spans="2:11" x14ac:dyDescent="0.25">
      <c r="B1862"/>
      <c r="C1862"/>
      <c r="D1862"/>
      <c r="E1862"/>
      <c r="F1862"/>
      <c r="G1862"/>
      <c r="H1862"/>
      <c r="I1862"/>
      <c r="J1862"/>
      <c r="K1862"/>
    </row>
    <row r="1863" spans="2:11" x14ac:dyDescent="0.25">
      <c r="B1863"/>
      <c r="C1863"/>
      <c r="D1863"/>
      <c r="E1863"/>
      <c r="F1863"/>
      <c r="G1863"/>
      <c r="H1863"/>
      <c r="I1863"/>
      <c r="J1863"/>
      <c r="K1863"/>
    </row>
    <row r="1864" spans="2:11" x14ac:dyDescent="0.25">
      <c r="B1864"/>
      <c r="C1864"/>
      <c r="D1864"/>
      <c r="E1864"/>
      <c r="F1864"/>
      <c r="G1864"/>
      <c r="H1864"/>
      <c r="I1864"/>
      <c r="J1864"/>
      <c r="K1864"/>
    </row>
    <row r="1865" spans="2:11" x14ac:dyDescent="0.25">
      <c r="B1865"/>
      <c r="C1865"/>
      <c r="D1865"/>
      <c r="E1865"/>
      <c r="F1865"/>
      <c r="G1865"/>
      <c r="H1865"/>
      <c r="I1865"/>
      <c r="J1865"/>
      <c r="K1865"/>
    </row>
    <row r="1866" spans="2:11" x14ac:dyDescent="0.25">
      <c r="B1866"/>
      <c r="C1866"/>
      <c r="D1866"/>
      <c r="E1866"/>
      <c r="F1866"/>
      <c r="G1866"/>
      <c r="H1866"/>
      <c r="I1866"/>
      <c r="J1866"/>
      <c r="K1866"/>
    </row>
    <row r="1867" spans="2:11" x14ac:dyDescent="0.25">
      <c r="B1867"/>
      <c r="C1867"/>
      <c r="D1867"/>
      <c r="E1867"/>
      <c r="F1867"/>
      <c r="G1867"/>
      <c r="H1867"/>
      <c r="I1867"/>
      <c r="J1867"/>
      <c r="K1867"/>
    </row>
    <row r="1868" spans="2:11" x14ac:dyDescent="0.25">
      <c r="B1868"/>
      <c r="C1868"/>
      <c r="D1868"/>
      <c r="E1868"/>
      <c r="F1868"/>
      <c r="G1868"/>
      <c r="H1868"/>
      <c r="I1868"/>
      <c r="J1868"/>
      <c r="K1868"/>
    </row>
    <row r="1869" spans="2:11" x14ac:dyDescent="0.25">
      <c r="B1869"/>
      <c r="C1869"/>
      <c r="D1869"/>
      <c r="E1869"/>
      <c r="F1869"/>
      <c r="G1869"/>
      <c r="H1869"/>
      <c r="I1869"/>
      <c r="J1869"/>
      <c r="K1869"/>
    </row>
    <row r="1870" spans="2:11" x14ac:dyDescent="0.25">
      <c r="B1870"/>
      <c r="C1870"/>
      <c r="D1870"/>
      <c r="E1870"/>
      <c r="F1870"/>
      <c r="G1870"/>
      <c r="H1870"/>
      <c r="I1870"/>
      <c r="J1870"/>
      <c r="K1870"/>
    </row>
    <row r="1871" spans="2:11" x14ac:dyDescent="0.25">
      <c r="B1871"/>
      <c r="C1871"/>
      <c r="D1871"/>
      <c r="E1871"/>
      <c r="F1871"/>
      <c r="G1871"/>
      <c r="H1871"/>
      <c r="I1871"/>
      <c r="J1871"/>
      <c r="K1871"/>
    </row>
    <row r="1872" spans="2:11" x14ac:dyDescent="0.25">
      <c r="B1872"/>
      <c r="C1872"/>
      <c r="D1872"/>
      <c r="E1872"/>
      <c r="F1872"/>
      <c r="G1872"/>
      <c r="H1872"/>
      <c r="I1872"/>
      <c r="J1872"/>
      <c r="K1872"/>
    </row>
    <row r="1873" spans="2:11" x14ac:dyDescent="0.25">
      <c r="B1873"/>
      <c r="C1873"/>
      <c r="D1873"/>
      <c r="E1873"/>
      <c r="F1873"/>
      <c r="G1873"/>
      <c r="H1873"/>
      <c r="I1873"/>
      <c r="J1873"/>
      <c r="K1873"/>
    </row>
    <row r="1874" spans="2:11" x14ac:dyDescent="0.25">
      <c r="B1874"/>
      <c r="C1874"/>
      <c r="D1874"/>
      <c r="E1874"/>
      <c r="F1874"/>
      <c r="G1874"/>
      <c r="H1874"/>
      <c r="I1874"/>
      <c r="J1874"/>
      <c r="K1874"/>
    </row>
    <row r="1875" spans="2:11" x14ac:dyDescent="0.25">
      <c r="B1875"/>
      <c r="C1875"/>
      <c r="D1875"/>
      <c r="E1875"/>
      <c r="F1875"/>
      <c r="G1875"/>
      <c r="H1875"/>
      <c r="I1875"/>
      <c r="J1875"/>
      <c r="K1875"/>
    </row>
    <row r="1876" spans="2:11" x14ac:dyDescent="0.25">
      <c r="B1876"/>
      <c r="C1876"/>
      <c r="D1876"/>
      <c r="E1876"/>
      <c r="F1876"/>
      <c r="G1876"/>
      <c r="H1876"/>
      <c r="I1876"/>
      <c r="J1876"/>
      <c r="K1876"/>
    </row>
    <row r="1877" spans="2:11" x14ac:dyDescent="0.25">
      <c r="B1877"/>
      <c r="C1877"/>
      <c r="D1877"/>
      <c r="E1877"/>
      <c r="F1877"/>
      <c r="G1877"/>
      <c r="H1877"/>
      <c r="I1877"/>
      <c r="J1877"/>
      <c r="K1877"/>
    </row>
    <row r="1878" spans="2:11" x14ac:dyDescent="0.25">
      <c r="B1878"/>
      <c r="C1878"/>
      <c r="D1878"/>
      <c r="E1878"/>
      <c r="F1878"/>
      <c r="G1878"/>
      <c r="H1878"/>
      <c r="I1878"/>
      <c r="J1878"/>
      <c r="K1878"/>
    </row>
    <row r="1879" spans="2:11" x14ac:dyDescent="0.25">
      <c r="B1879"/>
      <c r="C1879"/>
      <c r="D1879"/>
      <c r="E1879"/>
      <c r="F1879"/>
      <c r="G1879"/>
      <c r="H1879"/>
      <c r="I1879"/>
      <c r="J1879"/>
      <c r="K1879"/>
    </row>
    <row r="1880" spans="2:11" x14ac:dyDescent="0.25">
      <c r="B1880"/>
      <c r="C1880"/>
      <c r="D1880"/>
      <c r="E1880"/>
      <c r="F1880"/>
      <c r="G1880"/>
      <c r="H1880"/>
      <c r="I1880"/>
      <c r="J1880"/>
      <c r="K1880"/>
    </row>
    <row r="1881" spans="2:11" x14ac:dyDescent="0.25">
      <c r="B1881"/>
      <c r="C1881"/>
      <c r="D1881"/>
      <c r="E1881"/>
      <c r="F1881"/>
      <c r="G1881"/>
      <c r="H1881"/>
      <c r="I1881"/>
      <c r="J1881"/>
      <c r="K1881"/>
    </row>
    <row r="1882" spans="2:11" x14ac:dyDescent="0.25">
      <c r="B1882"/>
      <c r="C1882"/>
      <c r="D1882"/>
      <c r="E1882"/>
      <c r="F1882"/>
      <c r="G1882"/>
      <c r="H1882"/>
      <c r="I1882"/>
      <c r="J1882"/>
      <c r="K1882"/>
    </row>
    <row r="1883" spans="2:11" x14ac:dyDescent="0.25">
      <c r="B1883"/>
      <c r="C1883"/>
      <c r="D1883"/>
      <c r="E1883"/>
      <c r="F1883"/>
      <c r="G1883"/>
      <c r="H1883"/>
      <c r="I1883"/>
      <c r="J1883"/>
      <c r="K1883"/>
    </row>
    <row r="1884" spans="2:11" x14ac:dyDescent="0.25">
      <c r="B1884"/>
      <c r="C1884"/>
      <c r="D1884"/>
      <c r="E1884"/>
      <c r="F1884"/>
      <c r="G1884"/>
      <c r="H1884"/>
      <c r="I1884"/>
      <c r="J1884"/>
      <c r="K1884"/>
    </row>
    <row r="1885" spans="2:11" x14ac:dyDescent="0.25">
      <c r="B1885"/>
      <c r="C1885"/>
      <c r="D1885"/>
      <c r="E1885"/>
      <c r="F1885"/>
      <c r="G1885"/>
      <c r="H1885"/>
      <c r="I1885"/>
      <c r="J1885"/>
      <c r="K1885"/>
    </row>
    <row r="1886" spans="2:11" x14ac:dyDescent="0.25">
      <c r="B1886"/>
      <c r="C1886"/>
      <c r="D1886"/>
      <c r="E1886"/>
      <c r="F1886"/>
      <c r="G1886"/>
      <c r="H1886"/>
      <c r="I1886"/>
      <c r="J1886"/>
      <c r="K1886"/>
    </row>
    <row r="1887" spans="2:11" x14ac:dyDescent="0.25">
      <c r="B1887"/>
      <c r="C1887"/>
      <c r="D1887"/>
      <c r="E1887"/>
      <c r="F1887"/>
      <c r="G1887"/>
      <c r="H1887"/>
      <c r="I1887"/>
      <c r="J1887"/>
      <c r="K1887"/>
    </row>
    <row r="1888" spans="2:11" x14ac:dyDescent="0.25">
      <c r="B1888"/>
      <c r="C1888"/>
      <c r="D1888"/>
      <c r="E1888"/>
      <c r="F1888"/>
      <c r="G1888"/>
      <c r="H1888"/>
      <c r="I1888"/>
      <c r="J1888"/>
      <c r="K1888"/>
    </row>
    <row r="1889" spans="2:11" x14ac:dyDescent="0.25">
      <c r="B1889"/>
      <c r="C1889"/>
      <c r="D1889"/>
      <c r="E1889"/>
      <c r="F1889"/>
      <c r="G1889"/>
      <c r="H1889"/>
      <c r="I1889"/>
      <c r="J1889"/>
      <c r="K1889"/>
    </row>
    <row r="1890" spans="2:11" x14ac:dyDescent="0.25">
      <c r="B1890"/>
      <c r="C1890"/>
      <c r="D1890"/>
      <c r="E1890"/>
      <c r="F1890"/>
      <c r="G1890"/>
      <c r="H1890"/>
      <c r="I1890"/>
      <c r="J1890"/>
      <c r="K1890"/>
    </row>
    <row r="1891" spans="2:11" x14ac:dyDescent="0.25">
      <c r="B1891"/>
      <c r="C1891"/>
      <c r="D1891"/>
      <c r="E1891"/>
      <c r="F1891"/>
      <c r="G1891"/>
      <c r="H1891"/>
      <c r="I1891"/>
      <c r="J1891"/>
      <c r="K1891"/>
    </row>
    <row r="1892" spans="2:11" x14ac:dyDescent="0.25">
      <c r="B1892"/>
      <c r="C1892"/>
      <c r="D1892"/>
      <c r="E1892"/>
      <c r="F1892"/>
      <c r="G1892"/>
      <c r="H1892"/>
      <c r="I1892"/>
      <c r="J1892"/>
      <c r="K1892"/>
    </row>
    <row r="1893" spans="2:11" x14ac:dyDescent="0.25">
      <c r="B1893"/>
      <c r="C1893"/>
      <c r="D1893"/>
      <c r="E1893"/>
      <c r="F1893"/>
      <c r="G1893"/>
      <c r="H1893"/>
      <c r="I1893"/>
      <c r="J1893"/>
      <c r="K1893"/>
    </row>
    <row r="1894" spans="2:11" x14ac:dyDescent="0.25">
      <c r="B1894"/>
      <c r="C1894"/>
      <c r="D1894"/>
      <c r="E1894"/>
      <c r="F1894"/>
      <c r="G1894"/>
      <c r="H1894"/>
      <c r="I1894"/>
      <c r="J1894"/>
      <c r="K1894"/>
    </row>
    <row r="1895" spans="2:11" x14ac:dyDescent="0.25">
      <c r="B1895"/>
      <c r="C1895"/>
      <c r="D1895"/>
      <c r="E1895"/>
      <c r="F1895"/>
      <c r="G1895"/>
      <c r="H1895"/>
      <c r="I1895"/>
      <c r="J1895"/>
      <c r="K1895"/>
    </row>
    <row r="1896" spans="2:11" x14ac:dyDescent="0.25">
      <c r="B1896"/>
      <c r="C1896"/>
      <c r="D1896"/>
      <c r="E1896"/>
      <c r="F1896"/>
      <c r="G1896"/>
      <c r="H1896"/>
      <c r="I1896"/>
      <c r="J1896"/>
      <c r="K1896"/>
    </row>
    <row r="1897" spans="2:11" x14ac:dyDescent="0.25">
      <c r="B1897"/>
      <c r="C1897"/>
      <c r="D1897"/>
      <c r="E1897"/>
      <c r="F1897"/>
      <c r="G1897"/>
      <c r="H1897"/>
      <c r="I1897"/>
      <c r="J1897"/>
      <c r="K1897"/>
    </row>
    <row r="1898" spans="2:11" x14ac:dyDescent="0.25">
      <c r="B1898"/>
      <c r="C1898"/>
      <c r="D1898"/>
      <c r="E1898"/>
      <c r="F1898"/>
      <c r="G1898"/>
      <c r="H1898"/>
      <c r="I1898"/>
      <c r="J1898"/>
      <c r="K1898"/>
    </row>
    <row r="1899" spans="2:11" x14ac:dyDescent="0.25">
      <c r="B1899"/>
      <c r="C1899"/>
      <c r="D1899"/>
      <c r="E1899"/>
      <c r="F1899"/>
      <c r="G1899"/>
      <c r="H1899"/>
      <c r="I1899"/>
      <c r="J1899"/>
      <c r="K1899"/>
    </row>
    <row r="1900" spans="2:11" x14ac:dyDescent="0.25">
      <c r="B1900"/>
      <c r="C1900"/>
      <c r="D1900"/>
      <c r="E1900"/>
      <c r="F1900"/>
      <c r="G1900"/>
      <c r="H1900"/>
      <c r="I1900"/>
      <c r="J1900"/>
      <c r="K1900"/>
    </row>
    <row r="1901" spans="2:11" x14ac:dyDescent="0.25">
      <c r="B1901"/>
      <c r="C1901"/>
      <c r="D1901"/>
      <c r="E1901"/>
      <c r="F1901"/>
      <c r="G1901"/>
      <c r="H1901"/>
      <c r="I1901"/>
      <c r="J1901"/>
      <c r="K1901"/>
    </row>
    <row r="1902" spans="2:11" x14ac:dyDescent="0.25">
      <c r="B1902"/>
      <c r="C1902"/>
      <c r="D1902"/>
      <c r="E1902"/>
      <c r="F1902"/>
      <c r="G1902"/>
      <c r="H1902"/>
      <c r="I1902"/>
      <c r="J1902"/>
      <c r="K1902"/>
    </row>
    <row r="1903" spans="2:11" x14ac:dyDescent="0.25">
      <c r="B1903"/>
      <c r="C1903"/>
      <c r="D1903"/>
      <c r="E1903"/>
      <c r="F1903"/>
      <c r="G1903"/>
      <c r="H1903"/>
      <c r="I1903"/>
      <c r="J1903"/>
      <c r="K1903"/>
    </row>
    <row r="1904" spans="2:11" x14ac:dyDescent="0.25">
      <c r="B1904"/>
      <c r="C1904"/>
      <c r="D1904"/>
      <c r="E1904"/>
      <c r="F1904"/>
      <c r="G1904"/>
      <c r="H1904"/>
      <c r="I1904"/>
      <c r="J1904"/>
      <c r="K1904"/>
    </row>
    <row r="1905" spans="2:11" x14ac:dyDescent="0.25">
      <c r="B1905"/>
      <c r="C1905"/>
      <c r="D1905"/>
      <c r="E1905"/>
      <c r="F1905"/>
      <c r="G1905"/>
      <c r="H1905"/>
      <c r="I1905"/>
      <c r="J1905"/>
      <c r="K1905"/>
    </row>
    <row r="1906" spans="2:11" x14ac:dyDescent="0.25">
      <c r="B1906"/>
      <c r="C1906"/>
      <c r="D1906"/>
      <c r="E1906"/>
      <c r="F1906"/>
      <c r="G1906"/>
      <c r="H1906"/>
      <c r="I1906"/>
      <c r="J1906"/>
      <c r="K1906"/>
    </row>
    <row r="1907" spans="2:11" x14ac:dyDescent="0.25">
      <c r="B1907"/>
      <c r="C1907"/>
      <c r="D1907"/>
      <c r="E1907"/>
      <c r="F1907"/>
      <c r="G1907"/>
      <c r="H1907"/>
      <c r="I1907"/>
      <c r="J1907"/>
      <c r="K1907"/>
    </row>
    <row r="1908" spans="2:11" x14ac:dyDescent="0.25">
      <c r="B1908"/>
      <c r="C1908"/>
      <c r="D1908"/>
      <c r="E1908"/>
      <c r="F1908"/>
      <c r="G1908"/>
      <c r="H1908"/>
      <c r="I1908"/>
      <c r="J1908"/>
      <c r="K1908"/>
    </row>
    <row r="1909" spans="2:11" x14ac:dyDescent="0.25">
      <c r="B1909"/>
      <c r="C1909"/>
      <c r="D1909"/>
      <c r="E1909"/>
      <c r="F1909"/>
      <c r="G1909"/>
      <c r="H1909"/>
      <c r="I1909"/>
      <c r="J1909"/>
      <c r="K1909"/>
    </row>
    <row r="1910" spans="2:11" x14ac:dyDescent="0.25">
      <c r="B1910"/>
      <c r="C1910"/>
      <c r="D1910"/>
      <c r="E1910"/>
      <c r="F1910"/>
      <c r="G1910"/>
      <c r="H1910"/>
      <c r="I1910"/>
      <c r="J1910"/>
      <c r="K1910"/>
    </row>
    <row r="1911" spans="2:11" x14ac:dyDescent="0.25">
      <c r="B1911"/>
      <c r="C1911"/>
      <c r="D1911"/>
      <c r="E1911"/>
      <c r="F1911"/>
      <c r="G1911"/>
      <c r="H1911"/>
      <c r="I1911"/>
      <c r="J1911"/>
      <c r="K1911"/>
    </row>
    <row r="1912" spans="2:11" x14ac:dyDescent="0.25">
      <c r="B1912"/>
      <c r="C1912"/>
      <c r="D1912"/>
      <c r="E1912"/>
      <c r="F1912"/>
      <c r="G1912"/>
      <c r="H1912"/>
      <c r="I1912"/>
      <c r="J1912"/>
      <c r="K1912"/>
    </row>
    <row r="1913" spans="2:11" x14ac:dyDescent="0.25">
      <c r="B1913"/>
      <c r="C1913"/>
      <c r="D1913"/>
      <c r="E1913"/>
      <c r="F1913"/>
      <c r="G1913"/>
      <c r="H1913"/>
      <c r="I1913"/>
      <c r="J1913"/>
      <c r="K1913"/>
    </row>
    <row r="1914" spans="2:11" x14ac:dyDescent="0.25">
      <c r="B1914"/>
      <c r="C1914"/>
      <c r="D1914"/>
      <c r="E1914"/>
      <c r="F1914"/>
      <c r="G1914"/>
      <c r="H1914"/>
      <c r="I1914"/>
      <c r="J1914"/>
      <c r="K1914"/>
    </row>
    <row r="1915" spans="2:11" x14ac:dyDescent="0.25">
      <c r="B1915"/>
      <c r="C1915"/>
      <c r="D1915"/>
      <c r="E1915"/>
      <c r="F1915"/>
      <c r="G1915"/>
      <c r="H1915"/>
      <c r="I1915"/>
      <c r="J1915"/>
      <c r="K1915"/>
    </row>
    <row r="1916" spans="2:11" x14ac:dyDescent="0.25">
      <c r="B1916"/>
      <c r="C1916"/>
      <c r="D1916"/>
      <c r="E1916"/>
      <c r="F1916"/>
      <c r="G1916"/>
      <c r="H1916"/>
      <c r="I1916"/>
      <c r="J1916"/>
      <c r="K1916"/>
    </row>
    <row r="1917" spans="2:11" x14ac:dyDescent="0.25">
      <c r="B1917"/>
      <c r="C1917"/>
      <c r="D1917"/>
      <c r="E1917"/>
      <c r="F1917"/>
      <c r="G1917"/>
      <c r="H1917"/>
      <c r="I1917"/>
      <c r="J1917"/>
      <c r="K1917"/>
    </row>
    <row r="1918" spans="2:11" x14ac:dyDescent="0.25">
      <c r="B1918"/>
      <c r="C1918"/>
      <c r="D1918"/>
      <c r="E1918"/>
      <c r="F1918"/>
      <c r="G1918"/>
      <c r="H1918"/>
      <c r="I1918"/>
      <c r="J1918"/>
      <c r="K1918"/>
    </row>
    <row r="1919" spans="2:11" x14ac:dyDescent="0.25">
      <c r="B1919"/>
      <c r="C1919"/>
      <c r="D1919"/>
      <c r="E1919"/>
      <c r="F1919"/>
      <c r="G1919"/>
      <c r="H1919"/>
      <c r="I1919"/>
      <c r="J1919"/>
      <c r="K1919"/>
    </row>
    <row r="1920" spans="2:11" x14ac:dyDescent="0.25">
      <c r="B1920"/>
      <c r="C1920"/>
      <c r="D1920"/>
      <c r="E1920"/>
      <c r="F1920"/>
      <c r="G1920"/>
      <c r="H1920"/>
      <c r="I1920"/>
      <c r="J1920"/>
      <c r="K1920"/>
    </row>
    <row r="1921" spans="2:11" x14ac:dyDescent="0.25">
      <c r="B1921"/>
      <c r="C1921"/>
      <c r="D1921"/>
      <c r="E1921"/>
      <c r="F1921"/>
      <c r="G1921"/>
      <c r="H1921"/>
      <c r="I1921"/>
      <c r="J1921"/>
      <c r="K1921"/>
    </row>
    <row r="1922" spans="2:11" x14ac:dyDescent="0.25">
      <c r="B1922"/>
      <c r="C1922"/>
      <c r="D1922"/>
      <c r="E1922"/>
      <c r="F1922"/>
      <c r="G1922"/>
      <c r="H1922"/>
      <c r="I1922"/>
      <c r="J1922"/>
      <c r="K1922"/>
    </row>
    <row r="1923" spans="2:11" x14ac:dyDescent="0.25">
      <c r="B1923"/>
      <c r="C1923"/>
      <c r="D1923"/>
      <c r="E1923"/>
      <c r="F1923"/>
      <c r="G1923"/>
      <c r="H1923"/>
      <c r="I1923"/>
      <c r="J1923"/>
      <c r="K1923"/>
    </row>
    <row r="1924" spans="2:11" x14ac:dyDescent="0.25">
      <c r="B1924"/>
      <c r="C1924"/>
      <c r="D1924"/>
      <c r="E1924"/>
      <c r="F1924"/>
      <c r="G1924"/>
      <c r="H1924"/>
      <c r="I1924"/>
      <c r="J1924"/>
      <c r="K1924"/>
    </row>
    <row r="1925" spans="2:11" x14ac:dyDescent="0.25">
      <c r="B1925"/>
      <c r="C1925"/>
      <c r="D1925"/>
      <c r="E1925"/>
      <c r="F1925"/>
      <c r="G1925"/>
      <c r="H1925"/>
      <c r="I1925"/>
      <c r="J1925"/>
      <c r="K1925"/>
    </row>
    <row r="1926" spans="2:11" x14ac:dyDescent="0.25">
      <c r="B1926"/>
      <c r="C1926"/>
      <c r="D1926"/>
      <c r="E1926"/>
      <c r="F1926"/>
      <c r="G1926"/>
      <c r="H1926"/>
      <c r="I1926"/>
      <c r="J1926"/>
      <c r="K1926"/>
    </row>
    <row r="1927" spans="2:11" x14ac:dyDescent="0.25">
      <c r="B1927"/>
      <c r="C1927"/>
      <c r="D1927"/>
      <c r="E1927"/>
      <c r="F1927"/>
      <c r="G1927"/>
      <c r="H1927"/>
      <c r="I1927"/>
      <c r="J1927"/>
      <c r="K1927"/>
    </row>
    <row r="1928" spans="2:11" x14ac:dyDescent="0.25">
      <c r="B1928"/>
      <c r="C1928"/>
      <c r="D1928"/>
      <c r="E1928"/>
      <c r="F1928"/>
      <c r="G1928"/>
      <c r="H1928"/>
      <c r="I1928"/>
      <c r="J1928"/>
      <c r="K1928"/>
    </row>
    <row r="1929" spans="2:11" x14ac:dyDescent="0.25">
      <c r="B1929"/>
      <c r="C1929"/>
      <c r="D1929"/>
      <c r="E1929"/>
      <c r="F1929"/>
      <c r="G1929"/>
      <c r="H1929"/>
      <c r="I1929"/>
      <c r="J1929"/>
      <c r="K1929"/>
    </row>
    <row r="1930" spans="2:11" x14ac:dyDescent="0.25">
      <c r="B1930"/>
      <c r="C1930"/>
      <c r="D1930"/>
      <c r="E1930"/>
      <c r="F1930"/>
      <c r="G1930"/>
      <c r="H1930"/>
      <c r="I1930"/>
      <c r="J1930"/>
      <c r="K1930"/>
    </row>
    <row r="1931" spans="2:11" x14ac:dyDescent="0.25">
      <c r="B1931"/>
      <c r="C1931"/>
      <c r="D1931"/>
      <c r="E1931"/>
      <c r="F1931"/>
      <c r="G1931"/>
      <c r="H1931"/>
      <c r="I1931"/>
      <c r="J1931"/>
      <c r="K1931"/>
    </row>
    <row r="1932" spans="2:11" x14ac:dyDescent="0.25">
      <c r="B1932"/>
      <c r="C1932"/>
      <c r="D1932"/>
      <c r="E1932"/>
      <c r="F1932"/>
      <c r="G1932"/>
      <c r="H1932"/>
      <c r="I1932"/>
      <c r="J1932"/>
      <c r="K1932"/>
    </row>
    <row r="1933" spans="2:11" x14ac:dyDescent="0.25">
      <c r="B1933"/>
      <c r="C1933"/>
      <c r="D1933"/>
      <c r="E1933"/>
      <c r="F1933"/>
      <c r="G1933"/>
      <c r="H1933"/>
      <c r="I1933"/>
      <c r="J1933"/>
      <c r="K1933"/>
    </row>
    <row r="1934" spans="2:11" x14ac:dyDescent="0.25">
      <c r="B1934"/>
      <c r="C1934"/>
      <c r="D1934"/>
      <c r="E1934"/>
      <c r="F1934"/>
      <c r="G1934"/>
      <c r="H1934"/>
      <c r="I1934"/>
      <c r="J1934"/>
      <c r="K1934"/>
    </row>
    <row r="1935" spans="2:11" x14ac:dyDescent="0.25">
      <c r="B1935"/>
      <c r="C1935"/>
      <c r="D1935"/>
      <c r="E1935"/>
      <c r="F1935"/>
      <c r="G1935"/>
      <c r="H1935"/>
      <c r="I1935"/>
      <c r="J1935"/>
      <c r="K1935"/>
    </row>
    <row r="1936" spans="2:11" x14ac:dyDescent="0.25">
      <c r="B1936"/>
      <c r="C1936"/>
      <c r="D1936"/>
      <c r="E1936"/>
      <c r="F1936"/>
      <c r="G1936"/>
      <c r="H1936"/>
      <c r="I1936"/>
      <c r="J1936"/>
      <c r="K1936"/>
    </row>
    <row r="1937" spans="2:11" x14ac:dyDescent="0.25">
      <c r="B1937"/>
      <c r="C1937"/>
      <c r="D1937"/>
      <c r="E1937"/>
      <c r="F1937"/>
      <c r="G1937"/>
      <c r="H1937"/>
      <c r="I1937"/>
      <c r="J1937"/>
      <c r="K1937"/>
    </row>
    <row r="1938" spans="2:11" x14ac:dyDescent="0.25">
      <c r="B1938"/>
      <c r="C1938"/>
      <c r="D1938"/>
      <c r="E1938"/>
      <c r="F1938"/>
      <c r="G1938"/>
      <c r="H1938"/>
      <c r="I1938"/>
      <c r="J1938"/>
      <c r="K1938"/>
    </row>
    <row r="1939" spans="2:11" x14ac:dyDescent="0.25">
      <c r="B1939"/>
      <c r="C1939"/>
      <c r="D1939"/>
      <c r="E1939"/>
      <c r="F1939"/>
      <c r="G1939"/>
      <c r="H1939"/>
      <c r="I1939"/>
      <c r="J1939"/>
      <c r="K1939"/>
    </row>
    <row r="1940" spans="2:11" x14ac:dyDescent="0.25">
      <c r="B1940"/>
      <c r="C1940"/>
      <c r="D1940"/>
      <c r="E1940"/>
      <c r="F1940"/>
      <c r="G1940"/>
      <c r="H1940"/>
      <c r="I1940"/>
      <c r="J1940"/>
      <c r="K1940"/>
    </row>
    <row r="1941" spans="2:11" x14ac:dyDescent="0.25">
      <c r="B1941"/>
      <c r="C1941"/>
      <c r="D1941"/>
      <c r="E1941"/>
      <c r="F1941"/>
      <c r="G1941"/>
      <c r="H1941"/>
      <c r="I1941"/>
      <c r="J1941"/>
      <c r="K1941"/>
    </row>
    <row r="1942" spans="2:11" x14ac:dyDescent="0.25">
      <c r="B1942"/>
      <c r="C1942"/>
      <c r="D1942"/>
      <c r="E1942"/>
      <c r="F1942"/>
      <c r="G1942"/>
      <c r="H1942"/>
      <c r="I1942"/>
      <c r="J1942"/>
      <c r="K1942"/>
    </row>
    <row r="1943" spans="2:11" x14ac:dyDescent="0.25">
      <c r="B1943"/>
      <c r="C1943"/>
      <c r="D1943"/>
      <c r="E1943"/>
      <c r="F1943"/>
      <c r="G1943"/>
      <c r="H1943"/>
      <c r="I1943"/>
      <c r="J1943"/>
      <c r="K1943"/>
    </row>
    <row r="1944" spans="2:11" x14ac:dyDescent="0.25">
      <c r="B1944"/>
      <c r="C1944"/>
      <c r="D1944"/>
      <c r="E1944"/>
      <c r="F1944"/>
      <c r="G1944"/>
      <c r="H1944"/>
      <c r="I1944"/>
      <c r="J1944"/>
      <c r="K1944"/>
    </row>
    <row r="1945" spans="2:11" x14ac:dyDescent="0.25">
      <c r="B1945"/>
      <c r="C1945"/>
      <c r="D1945"/>
      <c r="E1945"/>
      <c r="F1945"/>
      <c r="G1945"/>
      <c r="H1945"/>
      <c r="I1945"/>
      <c r="J1945"/>
      <c r="K1945"/>
    </row>
    <row r="1946" spans="2:11" x14ac:dyDescent="0.25">
      <c r="B1946"/>
      <c r="C1946"/>
      <c r="D1946"/>
      <c r="E1946"/>
      <c r="F1946"/>
      <c r="G1946"/>
      <c r="H1946"/>
      <c r="I1946"/>
      <c r="J1946"/>
      <c r="K1946"/>
    </row>
    <row r="1947" spans="2:11" x14ac:dyDescent="0.25">
      <c r="B1947"/>
      <c r="C1947"/>
      <c r="D1947"/>
      <c r="E1947"/>
      <c r="F1947"/>
      <c r="G1947"/>
      <c r="H1947"/>
      <c r="I1947"/>
      <c r="J1947"/>
      <c r="K1947"/>
    </row>
    <row r="1948" spans="2:11" x14ac:dyDescent="0.25">
      <c r="B1948"/>
      <c r="C1948"/>
      <c r="D1948"/>
      <c r="E1948"/>
      <c r="F1948"/>
      <c r="G1948"/>
      <c r="H1948"/>
      <c r="I1948"/>
      <c r="J1948"/>
      <c r="K1948"/>
    </row>
    <row r="1949" spans="2:11" x14ac:dyDescent="0.25">
      <c r="B1949"/>
      <c r="C1949"/>
      <c r="D1949"/>
      <c r="E1949"/>
      <c r="F1949"/>
      <c r="G1949"/>
      <c r="H1949"/>
      <c r="I1949"/>
      <c r="J1949"/>
      <c r="K1949"/>
    </row>
    <row r="1950" spans="2:11" x14ac:dyDescent="0.25">
      <c r="B1950"/>
      <c r="C1950"/>
      <c r="D1950"/>
      <c r="E1950"/>
      <c r="F1950"/>
      <c r="G1950"/>
      <c r="H1950"/>
      <c r="I1950"/>
      <c r="J1950"/>
      <c r="K1950"/>
    </row>
    <row r="1951" spans="2:11" x14ac:dyDescent="0.25">
      <c r="B1951"/>
      <c r="C1951"/>
      <c r="D1951"/>
      <c r="E1951"/>
      <c r="F1951"/>
      <c r="G1951"/>
      <c r="H1951"/>
      <c r="I1951"/>
      <c r="J1951"/>
      <c r="K1951"/>
    </row>
    <row r="1952" spans="2:11" x14ac:dyDescent="0.25">
      <c r="B1952"/>
      <c r="C1952"/>
      <c r="D1952"/>
      <c r="E1952"/>
      <c r="F1952"/>
      <c r="G1952"/>
      <c r="H1952"/>
      <c r="I1952"/>
      <c r="J1952"/>
      <c r="K1952"/>
    </row>
    <row r="1953" spans="2:11" x14ac:dyDescent="0.25">
      <c r="B1953"/>
      <c r="C1953"/>
      <c r="D1953"/>
      <c r="E1953"/>
      <c r="F1953"/>
      <c r="G1953"/>
      <c r="H1953"/>
      <c r="I1953"/>
      <c r="J1953"/>
      <c r="K1953"/>
    </row>
    <row r="1954" spans="2:11" x14ac:dyDescent="0.25">
      <c r="B1954"/>
      <c r="C1954"/>
      <c r="D1954"/>
      <c r="E1954"/>
      <c r="F1954"/>
      <c r="G1954"/>
      <c r="H1954"/>
      <c r="I1954"/>
      <c r="J1954"/>
      <c r="K1954"/>
    </row>
    <row r="1955" spans="2:11" x14ac:dyDescent="0.25">
      <c r="B1955"/>
      <c r="C1955"/>
      <c r="D1955"/>
      <c r="E1955"/>
      <c r="F1955"/>
      <c r="G1955"/>
      <c r="H1955"/>
      <c r="I1955"/>
      <c r="J1955"/>
      <c r="K1955"/>
    </row>
    <row r="1956" spans="2:11" x14ac:dyDescent="0.25">
      <c r="B1956"/>
      <c r="C1956"/>
      <c r="D1956"/>
      <c r="E1956"/>
      <c r="F1956"/>
      <c r="G1956"/>
      <c r="H1956"/>
      <c r="I1956"/>
      <c r="J1956"/>
      <c r="K1956"/>
    </row>
    <row r="1957" spans="2:11" x14ac:dyDescent="0.25">
      <c r="B1957"/>
      <c r="C1957"/>
      <c r="D1957"/>
      <c r="E1957"/>
      <c r="F1957"/>
      <c r="G1957"/>
      <c r="H1957"/>
      <c r="I1957"/>
      <c r="J1957"/>
      <c r="K1957"/>
    </row>
    <row r="1958" spans="2:11" x14ac:dyDescent="0.25">
      <c r="B1958"/>
      <c r="C1958"/>
      <c r="D1958"/>
      <c r="E1958"/>
      <c r="F1958"/>
      <c r="G1958"/>
      <c r="H1958"/>
      <c r="I1958"/>
      <c r="J1958"/>
      <c r="K1958"/>
    </row>
    <row r="1959" spans="2:11" x14ac:dyDescent="0.25">
      <c r="B1959"/>
      <c r="C1959"/>
      <c r="D1959"/>
      <c r="E1959"/>
      <c r="F1959"/>
      <c r="G1959"/>
      <c r="H1959"/>
      <c r="I1959"/>
      <c r="J1959"/>
      <c r="K1959"/>
    </row>
    <row r="1960" spans="2:11" x14ac:dyDescent="0.25">
      <c r="B1960"/>
      <c r="C1960"/>
      <c r="D1960"/>
      <c r="E1960"/>
      <c r="F1960"/>
      <c r="G1960"/>
      <c r="H1960"/>
      <c r="I1960"/>
      <c r="J1960"/>
      <c r="K1960"/>
    </row>
    <row r="1961" spans="2:11" x14ac:dyDescent="0.25">
      <c r="B1961"/>
      <c r="C1961"/>
      <c r="D1961"/>
      <c r="E1961"/>
      <c r="F1961"/>
      <c r="G1961"/>
      <c r="H1961"/>
      <c r="I1961"/>
      <c r="J1961"/>
      <c r="K1961"/>
    </row>
    <row r="1962" spans="2:11" x14ac:dyDescent="0.25">
      <c r="B1962"/>
      <c r="C1962"/>
      <c r="D1962"/>
      <c r="E1962"/>
      <c r="F1962"/>
      <c r="G1962"/>
      <c r="H1962"/>
      <c r="I1962"/>
      <c r="J1962"/>
      <c r="K1962"/>
    </row>
    <row r="1963" spans="2:11" x14ac:dyDescent="0.25">
      <c r="B1963"/>
      <c r="C1963"/>
      <c r="D1963"/>
      <c r="E1963"/>
      <c r="F1963"/>
      <c r="G1963"/>
      <c r="H1963"/>
      <c r="I1963"/>
      <c r="J1963"/>
      <c r="K1963"/>
    </row>
    <row r="1964" spans="2:11" x14ac:dyDescent="0.25">
      <c r="B1964"/>
      <c r="C1964"/>
      <c r="D1964"/>
      <c r="E1964"/>
      <c r="F1964"/>
      <c r="G1964"/>
      <c r="H1964"/>
      <c r="I1964"/>
      <c r="J1964"/>
      <c r="K1964"/>
    </row>
    <row r="1965" spans="2:11" x14ac:dyDescent="0.25">
      <c r="B1965"/>
      <c r="C1965"/>
      <c r="D1965"/>
      <c r="E1965"/>
      <c r="F1965"/>
      <c r="G1965"/>
      <c r="H1965"/>
      <c r="I1965"/>
      <c r="J1965"/>
      <c r="K1965"/>
    </row>
    <row r="1966" spans="2:11" x14ac:dyDescent="0.25">
      <c r="B1966"/>
      <c r="C1966"/>
      <c r="D1966"/>
      <c r="E1966"/>
      <c r="F1966"/>
      <c r="G1966"/>
      <c r="H1966"/>
      <c r="I1966"/>
      <c r="J1966"/>
      <c r="K1966"/>
    </row>
    <row r="1967" spans="2:11" x14ac:dyDescent="0.25">
      <c r="B1967"/>
      <c r="C1967"/>
      <c r="D1967"/>
      <c r="E1967"/>
      <c r="F1967"/>
      <c r="G1967"/>
      <c r="H1967"/>
      <c r="I1967"/>
      <c r="J1967"/>
      <c r="K1967"/>
    </row>
    <row r="1968" spans="2:11" x14ac:dyDescent="0.25">
      <c r="B1968"/>
      <c r="C1968"/>
      <c r="D1968"/>
      <c r="E1968"/>
      <c r="F1968"/>
      <c r="G1968"/>
      <c r="H1968"/>
      <c r="I1968"/>
      <c r="J1968"/>
      <c r="K1968"/>
    </row>
    <row r="1969" spans="2:11" x14ac:dyDescent="0.25">
      <c r="B1969"/>
      <c r="C1969"/>
      <c r="D1969"/>
      <c r="E1969"/>
      <c r="F1969"/>
      <c r="G1969"/>
      <c r="H1969"/>
      <c r="I1969"/>
      <c r="J1969"/>
      <c r="K1969"/>
    </row>
    <row r="1970" spans="2:11" x14ac:dyDescent="0.25">
      <c r="B1970"/>
      <c r="C1970"/>
      <c r="D1970"/>
      <c r="E1970"/>
      <c r="F1970"/>
      <c r="G1970"/>
      <c r="H1970"/>
      <c r="I1970"/>
      <c r="J1970"/>
      <c r="K1970"/>
    </row>
    <row r="1971" spans="2:11" x14ac:dyDescent="0.25">
      <c r="B1971"/>
      <c r="C1971"/>
      <c r="D1971"/>
      <c r="E1971"/>
      <c r="F1971"/>
      <c r="G1971"/>
      <c r="H1971"/>
      <c r="I1971"/>
      <c r="J1971"/>
      <c r="K1971"/>
    </row>
    <row r="1972" spans="2:11" x14ac:dyDescent="0.25">
      <c r="B1972"/>
      <c r="C1972"/>
      <c r="D1972"/>
      <c r="E1972"/>
      <c r="F1972"/>
      <c r="G1972"/>
      <c r="H1972"/>
      <c r="I1972"/>
      <c r="J1972"/>
      <c r="K1972"/>
    </row>
    <row r="1973" spans="2:11" x14ac:dyDescent="0.25">
      <c r="B1973"/>
      <c r="C1973"/>
      <c r="D1973"/>
      <c r="E1973"/>
      <c r="F1973"/>
      <c r="G1973"/>
      <c r="H1973"/>
      <c r="I1973"/>
      <c r="J1973"/>
      <c r="K1973"/>
    </row>
    <row r="1974" spans="2:11" x14ac:dyDescent="0.25">
      <c r="B1974"/>
      <c r="C1974"/>
      <c r="D1974"/>
      <c r="E1974"/>
      <c r="F1974"/>
      <c r="G1974"/>
      <c r="H1974"/>
      <c r="I1974"/>
      <c r="J1974"/>
      <c r="K1974"/>
    </row>
    <row r="1975" spans="2:11" x14ac:dyDescent="0.25">
      <c r="B1975"/>
      <c r="C1975"/>
      <c r="D1975"/>
      <c r="E1975"/>
      <c r="F1975"/>
      <c r="G1975"/>
      <c r="H1975"/>
      <c r="I1975"/>
      <c r="J1975"/>
      <c r="K1975"/>
    </row>
    <row r="1976" spans="2:11" x14ac:dyDescent="0.25">
      <c r="B1976"/>
      <c r="C1976"/>
      <c r="D1976"/>
      <c r="E1976"/>
      <c r="F1976"/>
      <c r="G1976"/>
      <c r="H1976"/>
      <c r="I1976"/>
      <c r="J1976"/>
      <c r="K1976"/>
    </row>
    <row r="1977" spans="2:11" x14ac:dyDescent="0.25">
      <c r="B1977"/>
      <c r="C1977"/>
      <c r="D1977"/>
      <c r="E1977"/>
      <c r="F1977"/>
      <c r="G1977"/>
      <c r="H1977"/>
      <c r="I1977"/>
      <c r="J1977"/>
      <c r="K1977"/>
    </row>
    <row r="1978" spans="2:11" x14ac:dyDescent="0.25">
      <c r="B1978"/>
      <c r="C1978"/>
      <c r="D1978"/>
      <c r="E1978"/>
      <c r="F1978"/>
      <c r="G1978"/>
      <c r="H1978"/>
      <c r="I1978"/>
      <c r="J1978"/>
      <c r="K1978"/>
    </row>
    <row r="1979" spans="2:11" x14ac:dyDescent="0.25">
      <c r="B1979"/>
      <c r="C1979"/>
      <c r="D1979"/>
      <c r="E1979"/>
      <c r="F1979"/>
      <c r="G1979"/>
      <c r="H1979"/>
      <c r="I1979"/>
      <c r="J1979"/>
      <c r="K1979"/>
    </row>
    <row r="1980" spans="2:11" x14ac:dyDescent="0.25">
      <c r="B1980"/>
      <c r="C1980"/>
      <c r="D1980"/>
      <c r="E1980"/>
      <c r="F1980"/>
      <c r="G1980"/>
      <c r="H1980"/>
      <c r="I1980"/>
      <c r="J1980"/>
      <c r="K1980"/>
    </row>
    <row r="1981" spans="2:11" x14ac:dyDescent="0.25">
      <c r="B1981"/>
      <c r="C1981"/>
      <c r="D1981"/>
      <c r="E1981"/>
      <c r="F1981"/>
      <c r="G1981"/>
      <c r="H1981"/>
      <c r="I1981"/>
      <c r="J1981"/>
      <c r="K1981"/>
    </row>
    <row r="1982" spans="2:11" x14ac:dyDescent="0.25">
      <c r="B1982"/>
      <c r="C1982"/>
      <c r="D1982"/>
      <c r="E1982"/>
      <c r="F1982"/>
      <c r="G1982"/>
      <c r="H1982"/>
      <c r="I1982"/>
      <c r="J1982"/>
      <c r="K1982"/>
    </row>
    <row r="1983" spans="2:11" x14ac:dyDescent="0.25">
      <c r="B1983"/>
      <c r="C1983"/>
      <c r="D1983"/>
      <c r="E1983"/>
      <c r="F1983"/>
      <c r="G1983"/>
      <c r="H1983"/>
      <c r="I1983"/>
      <c r="J1983"/>
      <c r="K1983"/>
    </row>
    <row r="1984" spans="2:11" x14ac:dyDescent="0.25">
      <c r="B1984"/>
      <c r="C1984"/>
      <c r="D1984"/>
      <c r="E1984"/>
      <c r="F1984"/>
      <c r="G1984"/>
      <c r="H1984"/>
      <c r="I1984"/>
      <c r="J1984"/>
      <c r="K1984"/>
    </row>
    <row r="1985" spans="2:11" x14ac:dyDescent="0.25">
      <c r="B1985"/>
      <c r="C1985"/>
      <c r="D1985"/>
      <c r="E1985"/>
      <c r="F1985"/>
      <c r="G1985"/>
      <c r="H1985"/>
      <c r="I1985"/>
      <c r="J1985"/>
      <c r="K1985"/>
    </row>
    <row r="1986" spans="2:11" x14ac:dyDescent="0.25">
      <c r="B1986"/>
      <c r="C1986"/>
      <c r="D1986"/>
      <c r="E1986"/>
      <c r="F1986"/>
      <c r="G1986"/>
      <c r="H1986"/>
      <c r="I1986"/>
      <c r="J1986"/>
      <c r="K1986"/>
    </row>
    <row r="1987" spans="2:11" x14ac:dyDescent="0.25">
      <c r="B1987"/>
      <c r="C1987"/>
      <c r="D1987"/>
      <c r="E1987"/>
      <c r="F1987"/>
      <c r="G1987"/>
      <c r="H1987"/>
      <c r="I1987"/>
      <c r="J1987"/>
      <c r="K1987"/>
    </row>
    <row r="1988" spans="2:11" x14ac:dyDescent="0.25">
      <c r="B1988"/>
      <c r="C1988"/>
      <c r="D1988"/>
      <c r="E1988"/>
      <c r="F1988"/>
      <c r="G1988"/>
      <c r="H1988"/>
      <c r="I1988"/>
      <c r="J1988"/>
      <c r="K1988"/>
    </row>
    <row r="1989" spans="2:11" x14ac:dyDescent="0.25">
      <c r="B1989"/>
      <c r="C1989"/>
      <c r="D1989"/>
      <c r="E1989"/>
      <c r="F1989"/>
      <c r="G1989"/>
      <c r="H1989"/>
      <c r="I1989"/>
      <c r="J1989"/>
      <c r="K1989"/>
    </row>
    <row r="1990" spans="2:11" x14ac:dyDescent="0.25">
      <c r="B1990"/>
      <c r="C1990"/>
      <c r="D1990"/>
      <c r="E1990"/>
      <c r="F1990"/>
      <c r="G1990"/>
      <c r="H1990"/>
      <c r="I1990"/>
      <c r="J1990"/>
      <c r="K1990"/>
    </row>
    <row r="1991" spans="2:11" x14ac:dyDescent="0.25">
      <c r="B1991"/>
      <c r="C1991"/>
      <c r="D1991"/>
      <c r="E1991"/>
      <c r="F1991"/>
      <c r="G1991"/>
      <c r="H1991"/>
      <c r="I1991"/>
      <c r="J1991"/>
      <c r="K1991"/>
    </row>
    <row r="1992" spans="2:11" x14ac:dyDescent="0.25">
      <c r="B1992"/>
      <c r="C1992"/>
      <c r="D1992"/>
      <c r="E1992"/>
      <c r="F1992"/>
      <c r="G1992"/>
      <c r="H1992"/>
      <c r="I1992"/>
      <c r="J1992"/>
      <c r="K1992"/>
    </row>
    <row r="1993" spans="2:11" x14ac:dyDescent="0.25">
      <c r="B1993"/>
      <c r="C1993"/>
      <c r="D1993"/>
      <c r="E1993"/>
      <c r="F1993"/>
      <c r="G1993"/>
      <c r="H1993"/>
      <c r="I1993"/>
      <c r="J1993"/>
      <c r="K1993"/>
    </row>
    <row r="1994" spans="2:11" x14ac:dyDescent="0.25">
      <c r="B1994"/>
      <c r="C1994"/>
      <c r="D1994"/>
      <c r="E1994"/>
      <c r="F1994"/>
      <c r="G1994"/>
      <c r="H1994"/>
      <c r="I1994"/>
      <c r="J1994"/>
      <c r="K1994"/>
    </row>
    <row r="1995" spans="2:11" x14ac:dyDescent="0.25">
      <c r="B1995"/>
      <c r="C1995"/>
      <c r="D1995"/>
      <c r="E1995"/>
      <c r="F1995"/>
      <c r="G1995"/>
      <c r="H1995"/>
      <c r="I1995"/>
      <c r="J1995"/>
      <c r="K1995"/>
    </row>
    <row r="1996" spans="2:11" x14ac:dyDescent="0.25">
      <c r="B1996"/>
      <c r="C1996"/>
      <c r="D1996"/>
      <c r="E1996"/>
      <c r="F1996"/>
      <c r="G1996"/>
      <c r="H1996"/>
      <c r="I1996"/>
      <c r="J1996"/>
      <c r="K1996"/>
    </row>
    <row r="1997" spans="2:11" x14ac:dyDescent="0.25">
      <c r="B1997"/>
      <c r="C1997"/>
      <c r="D1997"/>
      <c r="E1997"/>
      <c r="F1997"/>
      <c r="G1997"/>
      <c r="H1997"/>
      <c r="I1997"/>
      <c r="J1997"/>
      <c r="K1997"/>
    </row>
    <row r="1998" spans="2:11" x14ac:dyDescent="0.25">
      <c r="B1998"/>
      <c r="C1998"/>
      <c r="D1998"/>
      <c r="E1998"/>
      <c r="F1998"/>
      <c r="G1998"/>
      <c r="H1998"/>
      <c r="I1998"/>
      <c r="J1998"/>
      <c r="K1998"/>
    </row>
    <row r="1999" spans="2:11" x14ac:dyDescent="0.25">
      <c r="B1999"/>
      <c r="C1999"/>
      <c r="D1999"/>
      <c r="E1999"/>
      <c r="F1999"/>
      <c r="G1999"/>
      <c r="H1999"/>
      <c r="I1999"/>
      <c r="J1999"/>
      <c r="K1999"/>
    </row>
    <row r="2000" spans="2:11" x14ac:dyDescent="0.25">
      <c r="B2000"/>
      <c r="C2000"/>
      <c r="D2000"/>
      <c r="E2000"/>
      <c r="F2000"/>
      <c r="G2000"/>
      <c r="H2000"/>
      <c r="I2000"/>
      <c r="J2000"/>
      <c r="K2000"/>
    </row>
    <row r="2001" spans="2:11" x14ac:dyDescent="0.25">
      <c r="B2001"/>
      <c r="C2001"/>
      <c r="D2001"/>
      <c r="E2001"/>
      <c r="F2001"/>
      <c r="G2001"/>
      <c r="H2001"/>
      <c r="I2001"/>
      <c r="J2001"/>
      <c r="K2001"/>
    </row>
    <row r="2002" spans="2:11" x14ac:dyDescent="0.25">
      <c r="B2002"/>
      <c r="C2002"/>
      <c r="D2002"/>
      <c r="E2002"/>
      <c r="F2002"/>
      <c r="G2002"/>
      <c r="H2002"/>
      <c r="I2002"/>
      <c r="J2002"/>
      <c r="K2002"/>
    </row>
    <row r="2003" spans="2:11" x14ac:dyDescent="0.25">
      <c r="B2003"/>
      <c r="C2003"/>
      <c r="D2003"/>
      <c r="E2003"/>
      <c r="F2003"/>
      <c r="G2003"/>
      <c r="H2003"/>
      <c r="I2003"/>
      <c r="J2003"/>
      <c r="K2003"/>
    </row>
    <row r="2004" spans="2:11" x14ac:dyDescent="0.25">
      <c r="B2004"/>
      <c r="C2004"/>
      <c r="D2004"/>
      <c r="E2004"/>
      <c r="F2004"/>
      <c r="G2004"/>
      <c r="H2004"/>
      <c r="I2004"/>
      <c r="J2004"/>
      <c r="K2004"/>
    </row>
    <row r="2005" spans="2:11" x14ac:dyDescent="0.25">
      <c r="B2005"/>
      <c r="C2005"/>
      <c r="D2005"/>
      <c r="E2005"/>
      <c r="F2005"/>
      <c r="G2005"/>
      <c r="H2005"/>
      <c r="I2005"/>
      <c r="J2005"/>
      <c r="K2005"/>
    </row>
    <row r="2006" spans="2:11" x14ac:dyDescent="0.25">
      <c r="B2006"/>
      <c r="C2006"/>
      <c r="D2006"/>
      <c r="E2006"/>
      <c r="F2006"/>
      <c r="G2006"/>
      <c r="H2006"/>
      <c r="I2006"/>
      <c r="J2006"/>
      <c r="K2006"/>
    </row>
    <row r="2007" spans="2:11" x14ac:dyDescent="0.25">
      <c r="B2007"/>
      <c r="C2007"/>
      <c r="D2007"/>
      <c r="E2007"/>
      <c r="F2007"/>
      <c r="G2007"/>
      <c r="H2007"/>
      <c r="I2007"/>
      <c r="J2007"/>
      <c r="K2007"/>
    </row>
    <row r="2008" spans="2:11" x14ac:dyDescent="0.25">
      <c r="B2008"/>
      <c r="C2008"/>
      <c r="D2008"/>
      <c r="E2008"/>
      <c r="F2008"/>
      <c r="G2008"/>
      <c r="H2008"/>
      <c r="I2008"/>
      <c r="J2008"/>
      <c r="K2008"/>
    </row>
    <row r="2009" spans="2:11" x14ac:dyDescent="0.25">
      <c r="B2009"/>
      <c r="C2009"/>
      <c r="D2009"/>
      <c r="E2009"/>
      <c r="F2009"/>
      <c r="G2009"/>
      <c r="H2009"/>
      <c r="I2009"/>
      <c r="J2009"/>
      <c r="K2009"/>
    </row>
    <row r="2010" spans="2:11" x14ac:dyDescent="0.25">
      <c r="B2010"/>
      <c r="C2010"/>
      <c r="D2010"/>
      <c r="E2010"/>
      <c r="F2010"/>
      <c r="G2010"/>
      <c r="H2010"/>
      <c r="I2010"/>
      <c r="J2010"/>
      <c r="K2010"/>
    </row>
    <row r="2011" spans="2:11" x14ac:dyDescent="0.25">
      <c r="B2011"/>
      <c r="C2011"/>
      <c r="D2011"/>
      <c r="E2011"/>
      <c r="F2011"/>
      <c r="G2011"/>
      <c r="H2011"/>
      <c r="I2011"/>
      <c r="J2011"/>
      <c r="K2011"/>
    </row>
    <row r="2012" spans="2:11" x14ac:dyDescent="0.25">
      <c r="B2012"/>
      <c r="C2012"/>
      <c r="D2012"/>
      <c r="E2012"/>
      <c r="F2012"/>
      <c r="G2012"/>
      <c r="H2012"/>
      <c r="I2012"/>
      <c r="J2012"/>
      <c r="K2012"/>
    </row>
    <row r="2013" spans="2:11" x14ac:dyDescent="0.25">
      <c r="B2013"/>
      <c r="C2013"/>
      <c r="D2013"/>
      <c r="E2013"/>
      <c r="F2013"/>
      <c r="G2013"/>
      <c r="H2013"/>
      <c r="I2013"/>
      <c r="J2013"/>
      <c r="K2013"/>
    </row>
    <row r="2014" spans="2:11" x14ac:dyDescent="0.25">
      <c r="B2014"/>
      <c r="C2014"/>
      <c r="D2014"/>
      <c r="E2014"/>
      <c r="F2014"/>
      <c r="G2014"/>
      <c r="H2014"/>
      <c r="I2014"/>
      <c r="J2014"/>
      <c r="K2014"/>
    </row>
    <row r="2015" spans="2:11" x14ac:dyDescent="0.25">
      <c r="B2015"/>
      <c r="C2015"/>
      <c r="D2015"/>
      <c r="E2015"/>
      <c r="F2015"/>
      <c r="G2015"/>
      <c r="H2015"/>
      <c r="I2015"/>
      <c r="J2015"/>
      <c r="K2015"/>
    </row>
    <row r="2016" spans="2:11" x14ac:dyDescent="0.25">
      <c r="B2016"/>
      <c r="C2016"/>
      <c r="D2016"/>
      <c r="E2016"/>
      <c r="F2016"/>
      <c r="G2016"/>
      <c r="H2016"/>
      <c r="I2016"/>
      <c r="J2016"/>
      <c r="K2016"/>
    </row>
    <row r="2017" spans="2:11" x14ac:dyDescent="0.25">
      <c r="B2017"/>
      <c r="C2017"/>
      <c r="D2017"/>
      <c r="E2017"/>
      <c r="F2017"/>
      <c r="G2017"/>
      <c r="H2017"/>
      <c r="I2017"/>
      <c r="J2017"/>
      <c r="K2017"/>
    </row>
    <row r="2018" spans="2:11" x14ac:dyDescent="0.25">
      <c r="B2018"/>
      <c r="C2018"/>
      <c r="D2018"/>
      <c r="E2018"/>
      <c r="F2018"/>
      <c r="G2018"/>
      <c r="H2018"/>
      <c r="I2018"/>
      <c r="J2018"/>
      <c r="K2018"/>
    </row>
    <row r="2019" spans="2:11" x14ac:dyDescent="0.25">
      <c r="B2019"/>
      <c r="C2019"/>
      <c r="D2019"/>
      <c r="E2019"/>
      <c r="F2019"/>
      <c r="G2019"/>
      <c r="H2019"/>
      <c r="I2019"/>
      <c r="J2019"/>
      <c r="K2019"/>
    </row>
    <row r="2020" spans="2:11" x14ac:dyDescent="0.25">
      <c r="B2020"/>
      <c r="C2020"/>
      <c r="D2020"/>
      <c r="E2020"/>
      <c r="F2020"/>
      <c r="G2020"/>
      <c r="H2020"/>
      <c r="I2020"/>
      <c r="J2020"/>
      <c r="K2020"/>
    </row>
    <row r="2021" spans="2:11" x14ac:dyDescent="0.25">
      <c r="B2021"/>
      <c r="C2021"/>
      <c r="D2021"/>
      <c r="E2021"/>
      <c r="F2021"/>
      <c r="G2021"/>
      <c r="H2021"/>
      <c r="I2021"/>
      <c r="J2021"/>
      <c r="K2021"/>
    </row>
    <row r="2022" spans="2:11" x14ac:dyDescent="0.25">
      <c r="B2022"/>
      <c r="C2022"/>
      <c r="D2022"/>
      <c r="E2022"/>
      <c r="F2022"/>
      <c r="G2022"/>
      <c r="H2022"/>
      <c r="I2022"/>
      <c r="J2022"/>
      <c r="K2022"/>
    </row>
    <row r="2023" spans="2:11" x14ac:dyDescent="0.25">
      <c r="B2023"/>
      <c r="C2023"/>
      <c r="D2023"/>
      <c r="E2023"/>
      <c r="F2023"/>
      <c r="G2023"/>
      <c r="H2023"/>
      <c r="I2023"/>
      <c r="J2023"/>
      <c r="K2023"/>
    </row>
    <row r="2024" spans="2:11" x14ac:dyDescent="0.25">
      <c r="B2024"/>
      <c r="C2024"/>
      <c r="D2024"/>
      <c r="E2024"/>
      <c r="F2024"/>
      <c r="G2024"/>
      <c r="H2024"/>
      <c r="I2024"/>
      <c r="J2024"/>
      <c r="K2024"/>
    </row>
    <row r="2025" spans="2:11" x14ac:dyDescent="0.25">
      <c r="B2025"/>
      <c r="C2025"/>
      <c r="D2025"/>
      <c r="E2025"/>
      <c r="F2025"/>
      <c r="G2025"/>
      <c r="H2025"/>
      <c r="I2025"/>
      <c r="J2025"/>
      <c r="K2025"/>
    </row>
    <row r="2026" spans="2:11" x14ac:dyDescent="0.25">
      <c r="B2026"/>
      <c r="C2026"/>
      <c r="D2026"/>
      <c r="E2026"/>
      <c r="F2026"/>
      <c r="G2026"/>
      <c r="H2026"/>
      <c r="I2026"/>
      <c r="J2026"/>
      <c r="K2026"/>
    </row>
    <row r="2027" spans="2:11" x14ac:dyDescent="0.25">
      <c r="B2027"/>
      <c r="C2027"/>
      <c r="D2027"/>
      <c r="E2027"/>
      <c r="F2027"/>
      <c r="G2027"/>
      <c r="H2027"/>
      <c r="I2027"/>
      <c r="J2027"/>
      <c r="K2027"/>
    </row>
    <row r="2028" spans="2:11" x14ac:dyDescent="0.25">
      <c r="B2028"/>
      <c r="C2028"/>
      <c r="D2028"/>
      <c r="E2028"/>
      <c r="F2028"/>
      <c r="G2028"/>
      <c r="H2028"/>
      <c r="I2028"/>
      <c r="J2028"/>
      <c r="K2028"/>
    </row>
    <row r="2029" spans="2:11" x14ac:dyDescent="0.25">
      <c r="B2029"/>
      <c r="C2029"/>
      <c r="D2029"/>
      <c r="E2029"/>
      <c r="F2029"/>
      <c r="G2029"/>
      <c r="H2029"/>
      <c r="I2029"/>
      <c r="J2029"/>
      <c r="K2029"/>
    </row>
    <row r="2030" spans="2:11" x14ac:dyDescent="0.25">
      <c r="B2030"/>
      <c r="C2030"/>
      <c r="D2030"/>
      <c r="E2030"/>
      <c r="F2030"/>
      <c r="G2030"/>
      <c r="H2030"/>
      <c r="I2030"/>
      <c r="J2030"/>
      <c r="K2030"/>
    </row>
    <row r="2031" spans="2:11" x14ac:dyDescent="0.25">
      <c r="B2031"/>
      <c r="C2031"/>
      <c r="D2031"/>
      <c r="E2031"/>
      <c r="F2031"/>
      <c r="G2031"/>
      <c r="H2031"/>
      <c r="I2031"/>
      <c r="J2031"/>
      <c r="K2031"/>
    </row>
    <row r="2032" spans="2:11" x14ac:dyDescent="0.25">
      <c r="B2032"/>
      <c r="C2032"/>
      <c r="D2032"/>
      <c r="E2032"/>
      <c r="F2032"/>
      <c r="G2032"/>
      <c r="H2032"/>
      <c r="I2032"/>
      <c r="J2032"/>
      <c r="K2032"/>
    </row>
    <row r="2033" spans="2:11" x14ac:dyDescent="0.25">
      <c r="B2033"/>
      <c r="C2033"/>
      <c r="D2033"/>
      <c r="E2033"/>
      <c r="F2033"/>
      <c r="G2033"/>
      <c r="H2033"/>
      <c r="I2033"/>
      <c r="J2033"/>
      <c r="K2033"/>
    </row>
    <row r="2034" spans="2:11" x14ac:dyDescent="0.25">
      <c r="B2034"/>
      <c r="C2034"/>
      <c r="D2034"/>
      <c r="E2034"/>
      <c r="F2034"/>
      <c r="G2034"/>
      <c r="H2034"/>
      <c r="I2034"/>
      <c r="J2034"/>
      <c r="K2034"/>
    </row>
    <row r="2035" spans="2:11" x14ac:dyDescent="0.25">
      <c r="B2035"/>
      <c r="C2035"/>
      <c r="D2035"/>
      <c r="E2035"/>
      <c r="F2035"/>
      <c r="G2035"/>
      <c r="H2035"/>
      <c r="I2035"/>
      <c r="J2035"/>
      <c r="K2035"/>
    </row>
    <row r="2036" spans="2:11" x14ac:dyDescent="0.25">
      <c r="B2036"/>
      <c r="C2036"/>
      <c r="D2036"/>
      <c r="E2036"/>
      <c r="F2036"/>
      <c r="G2036"/>
      <c r="H2036"/>
      <c r="I2036"/>
      <c r="J2036"/>
      <c r="K2036"/>
    </row>
    <row r="2037" spans="2:11" x14ac:dyDescent="0.25">
      <c r="B2037"/>
      <c r="C2037"/>
      <c r="D2037"/>
      <c r="E2037"/>
      <c r="F2037"/>
      <c r="G2037"/>
      <c r="H2037"/>
      <c r="I2037"/>
      <c r="J2037"/>
      <c r="K2037"/>
    </row>
    <row r="2038" spans="2:11" x14ac:dyDescent="0.25">
      <c r="B2038"/>
      <c r="C2038"/>
      <c r="D2038"/>
      <c r="E2038"/>
      <c r="F2038"/>
      <c r="G2038"/>
      <c r="H2038"/>
      <c r="I2038"/>
      <c r="J2038"/>
      <c r="K2038"/>
    </row>
    <row r="2039" spans="2:11" x14ac:dyDescent="0.25">
      <c r="B2039"/>
      <c r="C2039"/>
      <c r="D2039"/>
      <c r="E2039"/>
      <c r="F2039"/>
      <c r="G2039"/>
      <c r="H2039"/>
      <c r="I2039"/>
      <c r="J2039"/>
      <c r="K2039"/>
    </row>
    <row r="2040" spans="2:11" x14ac:dyDescent="0.25">
      <c r="B2040"/>
      <c r="C2040"/>
      <c r="D2040"/>
      <c r="E2040"/>
      <c r="F2040"/>
      <c r="G2040"/>
      <c r="H2040"/>
      <c r="I2040"/>
      <c r="J2040"/>
      <c r="K2040"/>
    </row>
    <row r="2041" spans="2:11" x14ac:dyDescent="0.25">
      <c r="B2041"/>
      <c r="C2041"/>
      <c r="D2041"/>
      <c r="E2041"/>
      <c r="F2041"/>
      <c r="G2041"/>
      <c r="H2041"/>
      <c r="I2041"/>
      <c r="J2041"/>
      <c r="K2041"/>
    </row>
    <row r="2042" spans="2:11" x14ac:dyDescent="0.25">
      <c r="B2042"/>
      <c r="C2042"/>
      <c r="D2042"/>
      <c r="E2042"/>
      <c r="F2042"/>
      <c r="G2042"/>
      <c r="H2042"/>
      <c r="I2042"/>
      <c r="J2042"/>
      <c r="K2042"/>
    </row>
    <row r="2043" spans="2:11" x14ac:dyDescent="0.25">
      <c r="B2043"/>
      <c r="C2043"/>
      <c r="D2043"/>
      <c r="E2043"/>
      <c r="F2043"/>
      <c r="G2043"/>
      <c r="H2043"/>
      <c r="I2043"/>
      <c r="J2043"/>
      <c r="K2043"/>
    </row>
    <row r="2044" spans="2:11" x14ac:dyDescent="0.25">
      <c r="B2044"/>
      <c r="C2044"/>
      <c r="D2044"/>
      <c r="E2044"/>
      <c r="F2044"/>
      <c r="G2044"/>
      <c r="H2044"/>
      <c r="I2044"/>
      <c r="J2044"/>
      <c r="K2044"/>
    </row>
    <row r="2045" spans="2:11" x14ac:dyDescent="0.25">
      <c r="B2045"/>
      <c r="C2045"/>
      <c r="D2045"/>
      <c r="E2045"/>
      <c r="F2045"/>
      <c r="G2045"/>
      <c r="H2045"/>
      <c r="I2045"/>
      <c r="J2045"/>
      <c r="K2045"/>
    </row>
    <row r="2046" spans="2:11" x14ac:dyDescent="0.25">
      <c r="B2046"/>
      <c r="C2046"/>
      <c r="D2046"/>
      <c r="E2046"/>
      <c r="F2046"/>
      <c r="G2046"/>
      <c r="H2046"/>
      <c r="I2046"/>
      <c r="J2046"/>
      <c r="K2046"/>
    </row>
    <row r="2047" spans="2:11" x14ac:dyDescent="0.25">
      <c r="B2047"/>
      <c r="C2047"/>
      <c r="D2047"/>
      <c r="E2047"/>
      <c r="F2047"/>
      <c r="G2047"/>
      <c r="H2047"/>
      <c r="I2047"/>
      <c r="J2047"/>
      <c r="K2047"/>
    </row>
    <row r="2048" spans="2:11" x14ac:dyDescent="0.25">
      <c r="B2048"/>
      <c r="C2048"/>
      <c r="D2048"/>
      <c r="E2048"/>
      <c r="F2048"/>
      <c r="G2048"/>
      <c r="H2048"/>
      <c r="I2048"/>
      <c r="J2048"/>
      <c r="K2048"/>
    </row>
    <row r="2049" spans="2:11" x14ac:dyDescent="0.25">
      <c r="B2049"/>
      <c r="C2049"/>
      <c r="D2049"/>
      <c r="E2049"/>
      <c r="F2049"/>
      <c r="G2049"/>
      <c r="H2049"/>
      <c r="I2049"/>
      <c r="J2049"/>
      <c r="K2049"/>
    </row>
    <row r="2050" spans="2:11" x14ac:dyDescent="0.25">
      <c r="B2050"/>
      <c r="C2050"/>
      <c r="D2050"/>
      <c r="E2050"/>
      <c r="F2050"/>
      <c r="G2050"/>
      <c r="H2050"/>
      <c r="I2050"/>
      <c r="J2050"/>
      <c r="K2050"/>
    </row>
    <row r="2051" spans="2:11" x14ac:dyDescent="0.25">
      <c r="B2051"/>
      <c r="C2051"/>
      <c r="D2051"/>
      <c r="E2051"/>
      <c r="F2051"/>
      <c r="G2051"/>
      <c r="H2051"/>
      <c r="I2051"/>
      <c r="J2051"/>
      <c r="K2051"/>
    </row>
    <row r="2052" spans="2:11" x14ac:dyDescent="0.25">
      <c r="B2052"/>
      <c r="C2052"/>
      <c r="D2052"/>
      <c r="E2052"/>
      <c r="F2052"/>
      <c r="G2052"/>
      <c r="H2052"/>
      <c r="I2052"/>
      <c r="J2052"/>
      <c r="K2052"/>
    </row>
    <row r="2053" spans="2:11" x14ac:dyDescent="0.25">
      <c r="B2053"/>
      <c r="C2053"/>
      <c r="D2053"/>
      <c r="E2053"/>
      <c r="F2053"/>
      <c r="G2053"/>
      <c r="H2053"/>
      <c r="I2053"/>
      <c r="J2053"/>
      <c r="K2053"/>
    </row>
    <row r="2054" spans="2:11" x14ac:dyDescent="0.25">
      <c r="B2054"/>
      <c r="C2054"/>
      <c r="D2054"/>
      <c r="E2054"/>
      <c r="F2054"/>
      <c r="G2054"/>
      <c r="H2054"/>
      <c r="I2054"/>
      <c r="J2054"/>
      <c r="K2054"/>
    </row>
    <row r="2055" spans="2:11" x14ac:dyDescent="0.25">
      <c r="B2055"/>
      <c r="C2055"/>
      <c r="D2055"/>
      <c r="E2055"/>
      <c r="F2055"/>
      <c r="G2055"/>
      <c r="H2055"/>
      <c r="I2055"/>
      <c r="J2055"/>
      <c r="K2055"/>
    </row>
    <row r="2056" spans="2:11" x14ac:dyDescent="0.25">
      <c r="B2056"/>
      <c r="C2056"/>
      <c r="D2056"/>
      <c r="E2056"/>
      <c r="F2056"/>
      <c r="G2056"/>
      <c r="H2056"/>
      <c r="I2056"/>
      <c r="J2056"/>
      <c r="K2056"/>
    </row>
    <row r="2057" spans="2:11" x14ac:dyDescent="0.25">
      <c r="B2057"/>
      <c r="C2057"/>
      <c r="D2057"/>
      <c r="E2057"/>
      <c r="F2057"/>
      <c r="G2057"/>
      <c r="H2057"/>
      <c r="I2057"/>
      <c r="J2057"/>
      <c r="K2057"/>
    </row>
    <row r="2058" spans="2:11" x14ac:dyDescent="0.25">
      <c r="B2058"/>
      <c r="C2058"/>
      <c r="D2058"/>
      <c r="E2058"/>
      <c r="F2058"/>
      <c r="G2058"/>
      <c r="H2058"/>
      <c r="I2058"/>
      <c r="J2058"/>
      <c r="K2058"/>
    </row>
    <row r="2059" spans="2:11" x14ac:dyDescent="0.25">
      <c r="B2059"/>
      <c r="C2059"/>
      <c r="D2059"/>
      <c r="E2059"/>
      <c r="F2059"/>
      <c r="G2059"/>
      <c r="H2059"/>
      <c r="I2059"/>
      <c r="J2059"/>
      <c r="K2059"/>
    </row>
    <row r="2060" spans="2:11" x14ac:dyDescent="0.25">
      <c r="B2060"/>
      <c r="C2060"/>
      <c r="D2060"/>
      <c r="E2060"/>
      <c r="F2060"/>
      <c r="G2060"/>
      <c r="H2060"/>
      <c r="I2060"/>
      <c r="J2060"/>
      <c r="K2060"/>
    </row>
    <row r="2061" spans="2:11" x14ac:dyDescent="0.25">
      <c r="B2061"/>
      <c r="C2061"/>
      <c r="D2061"/>
      <c r="E2061"/>
      <c r="F2061"/>
      <c r="G2061"/>
      <c r="H2061"/>
      <c r="I2061"/>
      <c r="J2061"/>
      <c r="K2061"/>
    </row>
    <row r="2062" spans="2:11" x14ac:dyDescent="0.25">
      <c r="B2062"/>
      <c r="C2062"/>
      <c r="D2062"/>
      <c r="E2062"/>
      <c r="F2062"/>
      <c r="G2062"/>
      <c r="H2062"/>
      <c r="I2062"/>
      <c r="J2062"/>
      <c r="K2062"/>
    </row>
    <row r="2063" spans="2:11" x14ac:dyDescent="0.25">
      <c r="B2063"/>
      <c r="C2063"/>
      <c r="D2063"/>
      <c r="E2063"/>
      <c r="F2063"/>
      <c r="G2063"/>
      <c r="H2063"/>
      <c r="I2063"/>
      <c r="J2063"/>
      <c r="K2063"/>
    </row>
    <row r="2064" spans="2:11" x14ac:dyDescent="0.25">
      <c r="B2064"/>
      <c r="C2064"/>
      <c r="D2064"/>
      <c r="E2064"/>
      <c r="F2064"/>
      <c r="G2064"/>
      <c r="H2064"/>
      <c r="I2064"/>
      <c r="J2064"/>
      <c r="K2064"/>
    </row>
    <row r="2065" spans="2:11" x14ac:dyDescent="0.25">
      <c r="B2065"/>
      <c r="C2065"/>
      <c r="D2065"/>
      <c r="E2065"/>
      <c r="F2065"/>
      <c r="G2065"/>
      <c r="H2065"/>
      <c r="I2065"/>
      <c r="J2065"/>
      <c r="K2065"/>
    </row>
    <row r="2066" spans="2:11" x14ac:dyDescent="0.25">
      <c r="B2066"/>
      <c r="C2066"/>
      <c r="D2066"/>
      <c r="E2066"/>
      <c r="F2066"/>
      <c r="G2066"/>
      <c r="H2066"/>
      <c r="I2066"/>
      <c r="J2066"/>
      <c r="K2066"/>
    </row>
    <row r="2067" spans="2:11" x14ac:dyDescent="0.25">
      <c r="B2067"/>
      <c r="C2067"/>
      <c r="D2067"/>
      <c r="E2067"/>
      <c r="F2067"/>
      <c r="G2067"/>
      <c r="H2067"/>
      <c r="I2067"/>
      <c r="J2067"/>
      <c r="K2067"/>
    </row>
    <row r="2068" spans="2:11" x14ac:dyDescent="0.25">
      <c r="B2068"/>
      <c r="C2068"/>
      <c r="D2068"/>
      <c r="E2068"/>
      <c r="F2068"/>
      <c r="G2068"/>
      <c r="H2068"/>
      <c r="I2068"/>
      <c r="J2068"/>
      <c r="K2068"/>
    </row>
    <row r="2069" spans="2:11" x14ac:dyDescent="0.25">
      <c r="B2069"/>
      <c r="C2069"/>
      <c r="D2069"/>
      <c r="E2069"/>
      <c r="F2069"/>
      <c r="G2069"/>
      <c r="H2069"/>
      <c r="I2069"/>
      <c r="J2069"/>
      <c r="K2069"/>
    </row>
    <row r="2070" spans="2:11" x14ac:dyDescent="0.25">
      <c r="B2070"/>
      <c r="C2070"/>
      <c r="D2070"/>
      <c r="E2070"/>
      <c r="F2070"/>
      <c r="G2070"/>
      <c r="H2070"/>
      <c r="I2070"/>
      <c r="J2070"/>
      <c r="K2070"/>
    </row>
    <row r="2071" spans="2:11" x14ac:dyDescent="0.25">
      <c r="B2071"/>
      <c r="C2071"/>
      <c r="D2071"/>
      <c r="E2071"/>
      <c r="F2071"/>
      <c r="G2071"/>
      <c r="H2071"/>
      <c r="I2071"/>
      <c r="J2071"/>
      <c r="K2071"/>
    </row>
    <row r="2072" spans="2:11" x14ac:dyDescent="0.25">
      <c r="B2072"/>
      <c r="C2072"/>
      <c r="D2072"/>
      <c r="E2072"/>
      <c r="F2072"/>
      <c r="G2072"/>
      <c r="H2072"/>
      <c r="I2072"/>
      <c r="J2072"/>
      <c r="K2072"/>
    </row>
    <row r="2073" spans="2:11" x14ac:dyDescent="0.25">
      <c r="B2073"/>
      <c r="C2073"/>
      <c r="D2073"/>
      <c r="E2073"/>
      <c r="F2073"/>
      <c r="G2073"/>
      <c r="H2073"/>
      <c r="I2073"/>
      <c r="J2073"/>
      <c r="K2073"/>
    </row>
    <row r="2074" spans="2:11" x14ac:dyDescent="0.25">
      <c r="B2074"/>
      <c r="C2074"/>
      <c r="D2074"/>
      <c r="E2074"/>
      <c r="F2074"/>
      <c r="G2074"/>
      <c r="H2074"/>
      <c r="I2074"/>
      <c r="J2074"/>
      <c r="K2074"/>
    </row>
    <row r="2075" spans="2:11" x14ac:dyDescent="0.25">
      <c r="B2075"/>
      <c r="C2075"/>
      <c r="D2075"/>
      <c r="E2075"/>
      <c r="F2075"/>
      <c r="G2075"/>
      <c r="H2075"/>
      <c r="I2075"/>
      <c r="J2075"/>
      <c r="K2075"/>
    </row>
    <row r="2076" spans="2:11" x14ac:dyDescent="0.25">
      <c r="B2076"/>
      <c r="C2076"/>
      <c r="D2076"/>
      <c r="E2076"/>
      <c r="F2076"/>
      <c r="G2076"/>
      <c r="H2076"/>
      <c r="I2076"/>
      <c r="J2076"/>
      <c r="K2076"/>
    </row>
    <row r="2077" spans="2:11" x14ac:dyDescent="0.25">
      <c r="B2077"/>
      <c r="C2077"/>
      <c r="D2077"/>
      <c r="E2077"/>
      <c r="F2077"/>
      <c r="G2077"/>
      <c r="H2077"/>
      <c r="I2077"/>
      <c r="J2077"/>
      <c r="K2077"/>
    </row>
    <row r="2078" spans="2:11" x14ac:dyDescent="0.25">
      <c r="B2078"/>
      <c r="C2078"/>
      <c r="D2078"/>
      <c r="E2078"/>
      <c r="F2078"/>
      <c r="G2078"/>
      <c r="H2078"/>
      <c r="I2078"/>
      <c r="J2078"/>
      <c r="K2078"/>
    </row>
    <row r="2079" spans="2:11" x14ac:dyDescent="0.25">
      <c r="B2079"/>
      <c r="C2079"/>
      <c r="D2079"/>
      <c r="E2079"/>
      <c r="F2079"/>
      <c r="G2079"/>
      <c r="H2079"/>
      <c r="I2079"/>
      <c r="J2079"/>
      <c r="K2079"/>
    </row>
    <row r="2080" spans="2:11" x14ac:dyDescent="0.25">
      <c r="B2080"/>
      <c r="C2080"/>
      <c r="D2080"/>
      <c r="E2080"/>
      <c r="F2080"/>
      <c r="G2080"/>
      <c r="H2080"/>
      <c r="I2080"/>
      <c r="J2080"/>
      <c r="K2080"/>
    </row>
    <row r="2081" spans="2:11" x14ac:dyDescent="0.25">
      <c r="B2081"/>
      <c r="C2081"/>
      <c r="D2081"/>
      <c r="E2081"/>
      <c r="F2081"/>
      <c r="G2081"/>
      <c r="H2081"/>
      <c r="I2081"/>
      <c r="J2081"/>
      <c r="K2081"/>
    </row>
    <row r="2082" spans="2:11" x14ac:dyDescent="0.25">
      <c r="B2082"/>
      <c r="C2082"/>
      <c r="D2082"/>
      <c r="E2082"/>
      <c r="F2082"/>
      <c r="G2082"/>
      <c r="H2082"/>
      <c r="I2082"/>
      <c r="J2082"/>
      <c r="K2082"/>
    </row>
    <row r="2083" spans="2:11" x14ac:dyDescent="0.25">
      <c r="B2083"/>
      <c r="C2083"/>
      <c r="D2083"/>
      <c r="E2083"/>
      <c r="F2083"/>
      <c r="G2083"/>
      <c r="H2083"/>
      <c r="I2083"/>
      <c r="J2083"/>
      <c r="K2083"/>
    </row>
    <row r="2084" spans="2:11" x14ac:dyDescent="0.25">
      <c r="B2084"/>
      <c r="C2084"/>
      <c r="D2084"/>
      <c r="E2084"/>
      <c r="F2084"/>
      <c r="G2084"/>
      <c r="H2084"/>
      <c r="I2084"/>
      <c r="J2084"/>
      <c r="K2084"/>
    </row>
    <row r="2085" spans="2:11" x14ac:dyDescent="0.25">
      <c r="B2085"/>
      <c r="C2085"/>
      <c r="D2085"/>
      <c r="E2085"/>
      <c r="F2085"/>
      <c r="G2085"/>
      <c r="H2085"/>
      <c r="I2085"/>
      <c r="J2085"/>
      <c r="K2085"/>
    </row>
    <row r="2086" spans="2:11" x14ac:dyDescent="0.25">
      <c r="B2086"/>
      <c r="C2086"/>
      <c r="D2086"/>
      <c r="E2086"/>
      <c r="F2086"/>
      <c r="G2086"/>
      <c r="H2086"/>
      <c r="I2086"/>
      <c r="J2086"/>
      <c r="K2086"/>
    </row>
    <row r="2087" spans="2:11" x14ac:dyDescent="0.25">
      <c r="B2087"/>
      <c r="C2087"/>
      <c r="D2087"/>
      <c r="E2087"/>
      <c r="F2087"/>
      <c r="G2087"/>
      <c r="H2087"/>
      <c r="I2087"/>
      <c r="J2087"/>
      <c r="K2087"/>
    </row>
    <row r="2088" spans="2:11" x14ac:dyDescent="0.25">
      <c r="B2088"/>
      <c r="C2088"/>
      <c r="D2088"/>
      <c r="E2088"/>
      <c r="F2088"/>
      <c r="G2088"/>
      <c r="H2088"/>
      <c r="I2088"/>
      <c r="J2088"/>
      <c r="K2088"/>
    </row>
    <row r="2089" spans="2:11" x14ac:dyDescent="0.25">
      <c r="B2089"/>
      <c r="C2089"/>
      <c r="D2089"/>
      <c r="E2089"/>
      <c r="F2089"/>
      <c r="G2089"/>
      <c r="H2089"/>
      <c r="I2089"/>
      <c r="J2089"/>
      <c r="K2089"/>
    </row>
    <row r="2090" spans="2:11" x14ac:dyDescent="0.25">
      <c r="B2090"/>
      <c r="C2090"/>
      <c r="D2090"/>
      <c r="E2090"/>
      <c r="F2090"/>
      <c r="G2090"/>
      <c r="H2090"/>
      <c r="I2090"/>
      <c r="J2090"/>
      <c r="K2090"/>
    </row>
    <row r="2091" spans="2:11" x14ac:dyDescent="0.25">
      <c r="B2091"/>
      <c r="C2091"/>
      <c r="D2091"/>
      <c r="E2091"/>
      <c r="F2091"/>
      <c r="G2091"/>
      <c r="H2091"/>
      <c r="I2091"/>
      <c r="J2091"/>
      <c r="K2091"/>
    </row>
    <row r="2092" spans="2:11" x14ac:dyDescent="0.25">
      <c r="B2092"/>
      <c r="C2092"/>
      <c r="D2092"/>
      <c r="E2092"/>
      <c r="F2092"/>
      <c r="G2092"/>
      <c r="H2092"/>
      <c r="I2092"/>
      <c r="J2092"/>
      <c r="K2092"/>
    </row>
    <row r="2093" spans="2:11" x14ac:dyDescent="0.25">
      <c r="B2093"/>
      <c r="C2093"/>
      <c r="D2093"/>
      <c r="E2093"/>
      <c r="F2093"/>
      <c r="G2093"/>
      <c r="H2093"/>
      <c r="I2093"/>
      <c r="J2093"/>
      <c r="K2093"/>
    </row>
    <row r="2094" spans="2:11" x14ac:dyDescent="0.25">
      <c r="B2094"/>
      <c r="C2094"/>
      <c r="D2094"/>
      <c r="E2094"/>
      <c r="F2094"/>
      <c r="G2094"/>
      <c r="H2094"/>
      <c r="I2094"/>
      <c r="J2094"/>
      <c r="K2094"/>
    </row>
    <row r="2095" spans="2:11" x14ac:dyDescent="0.25">
      <c r="B2095"/>
      <c r="C2095"/>
      <c r="D2095"/>
      <c r="E2095"/>
      <c r="F2095"/>
      <c r="G2095"/>
      <c r="H2095"/>
      <c r="I2095"/>
      <c r="J2095"/>
      <c r="K2095"/>
    </row>
    <row r="2096" spans="2:11" x14ac:dyDescent="0.25">
      <c r="B2096"/>
      <c r="C2096"/>
      <c r="D2096"/>
      <c r="E2096"/>
      <c r="F2096"/>
      <c r="G2096"/>
      <c r="H2096"/>
      <c r="I2096"/>
      <c r="J2096"/>
      <c r="K2096"/>
    </row>
    <row r="2097" spans="2:11" x14ac:dyDescent="0.25">
      <c r="B2097"/>
      <c r="C2097"/>
      <c r="D2097"/>
      <c r="E2097"/>
      <c r="F2097"/>
      <c r="G2097"/>
      <c r="H2097"/>
      <c r="I2097"/>
      <c r="J2097"/>
      <c r="K2097"/>
    </row>
    <row r="2098" spans="2:11" x14ac:dyDescent="0.25">
      <c r="B2098"/>
      <c r="C2098"/>
      <c r="D2098"/>
      <c r="E2098"/>
      <c r="F2098"/>
      <c r="G2098"/>
      <c r="H2098"/>
      <c r="I2098"/>
      <c r="J2098"/>
      <c r="K2098"/>
    </row>
    <row r="2099" spans="2:11" x14ac:dyDescent="0.25">
      <c r="B2099"/>
      <c r="C2099"/>
      <c r="D2099"/>
      <c r="E2099"/>
      <c r="F2099"/>
      <c r="G2099"/>
      <c r="H2099"/>
      <c r="I2099"/>
      <c r="J2099"/>
      <c r="K2099"/>
    </row>
    <row r="2100" spans="2:11" x14ac:dyDescent="0.25">
      <c r="B2100"/>
      <c r="C2100"/>
      <c r="D2100"/>
      <c r="E2100"/>
      <c r="F2100"/>
      <c r="G2100"/>
      <c r="H2100"/>
      <c r="I2100"/>
      <c r="J2100"/>
      <c r="K2100"/>
    </row>
    <row r="2101" spans="2:11" x14ac:dyDescent="0.25">
      <c r="B2101"/>
      <c r="C2101"/>
      <c r="D2101"/>
      <c r="E2101"/>
      <c r="F2101"/>
      <c r="G2101"/>
      <c r="H2101"/>
      <c r="I2101"/>
      <c r="J2101"/>
      <c r="K2101"/>
    </row>
    <row r="2102" spans="2:11" x14ac:dyDescent="0.25">
      <c r="B2102"/>
      <c r="C2102"/>
      <c r="D2102"/>
      <c r="E2102"/>
      <c r="F2102"/>
      <c r="G2102"/>
      <c r="H2102"/>
      <c r="I2102"/>
      <c r="J2102"/>
      <c r="K2102"/>
    </row>
    <row r="2103" spans="2:11" x14ac:dyDescent="0.25">
      <c r="B2103"/>
      <c r="C2103"/>
      <c r="D2103"/>
      <c r="E2103"/>
      <c r="F2103"/>
      <c r="G2103"/>
      <c r="H2103"/>
      <c r="I2103"/>
      <c r="J2103"/>
      <c r="K2103"/>
    </row>
    <row r="2104" spans="2:11" x14ac:dyDescent="0.25">
      <c r="B2104"/>
      <c r="C2104"/>
      <c r="D2104"/>
      <c r="E2104"/>
      <c r="F2104"/>
      <c r="G2104"/>
      <c r="H2104"/>
      <c r="I2104"/>
      <c r="J2104"/>
      <c r="K2104"/>
    </row>
    <row r="2105" spans="2:11" x14ac:dyDescent="0.25">
      <c r="B2105"/>
      <c r="C2105"/>
      <c r="D2105"/>
      <c r="E2105"/>
      <c r="F2105"/>
      <c r="G2105"/>
      <c r="H2105"/>
      <c r="I2105"/>
      <c r="J2105"/>
      <c r="K2105"/>
    </row>
    <row r="2106" spans="2:11" x14ac:dyDescent="0.25">
      <c r="B2106"/>
      <c r="C2106"/>
      <c r="D2106"/>
      <c r="E2106"/>
      <c r="F2106"/>
      <c r="G2106"/>
      <c r="H2106"/>
      <c r="I2106"/>
      <c r="J2106"/>
      <c r="K2106"/>
    </row>
    <row r="2107" spans="2:11" x14ac:dyDescent="0.25">
      <c r="B2107"/>
      <c r="C2107"/>
      <c r="D2107"/>
      <c r="E2107"/>
      <c r="F2107"/>
      <c r="G2107"/>
      <c r="H2107"/>
      <c r="I2107"/>
      <c r="J2107"/>
      <c r="K2107"/>
    </row>
    <row r="2108" spans="2:11" x14ac:dyDescent="0.25">
      <c r="B2108"/>
      <c r="C2108"/>
      <c r="D2108"/>
      <c r="E2108"/>
      <c r="F2108"/>
      <c r="G2108"/>
      <c r="H2108"/>
      <c r="I2108"/>
      <c r="J2108"/>
      <c r="K2108"/>
    </row>
    <row r="2109" spans="2:11" x14ac:dyDescent="0.25">
      <c r="B2109"/>
      <c r="C2109"/>
      <c r="D2109"/>
      <c r="E2109"/>
      <c r="F2109"/>
      <c r="G2109"/>
      <c r="H2109"/>
      <c r="I2109"/>
      <c r="J2109"/>
      <c r="K2109"/>
    </row>
    <row r="2110" spans="2:11" x14ac:dyDescent="0.25">
      <c r="B2110"/>
      <c r="C2110"/>
      <c r="D2110"/>
      <c r="E2110"/>
      <c r="F2110"/>
      <c r="G2110"/>
      <c r="H2110"/>
      <c r="I2110"/>
      <c r="J2110"/>
      <c r="K2110"/>
    </row>
    <row r="2111" spans="2:11" x14ac:dyDescent="0.25">
      <c r="B2111"/>
      <c r="C2111"/>
      <c r="D2111"/>
      <c r="E2111"/>
      <c r="F2111"/>
      <c r="G2111"/>
      <c r="H2111"/>
      <c r="I2111"/>
      <c r="J2111"/>
      <c r="K2111"/>
    </row>
    <row r="2112" spans="2:11" x14ac:dyDescent="0.25">
      <c r="B2112"/>
      <c r="C2112"/>
      <c r="D2112"/>
      <c r="E2112"/>
      <c r="F2112"/>
      <c r="G2112"/>
      <c r="H2112"/>
      <c r="I2112"/>
      <c r="J2112"/>
      <c r="K2112"/>
    </row>
    <row r="2113" spans="2:11" x14ac:dyDescent="0.25">
      <c r="B2113"/>
      <c r="C2113"/>
      <c r="D2113"/>
      <c r="E2113"/>
      <c r="F2113"/>
      <c r="G2113"/>
      <c r="H2113"/>
      <c r="I2113"/>
      <c r="J2113"/>
      <c r="K2113"/>
    </row>
    <row r="2114" spans="2:11" x14ac:dyDescent="0.25">
      <c r="B2114"/>
      <c r="C2114"/>
      <c r="D2114"/>
      <c r="E2114"/>
      <c r="F2114"/>
      <c r="G2114"/>
      <c r="H2114"/>
      <c r="I2114"/>
      <c r="J2114"/>
      <c r="K2114"/>
    </row>
    <row r="2115" spans="2:11" x14ac:dyDescent="0.25">
      <c r="B2115"/>
      <c r="C2115"/>
      <c r="D2115"/>
      <c r="E2115"/>
      <c r="F2115"/>
      <c r="G2115"/>
      <c r="H2115"/>
      <c r="I2115"/>
      <c r="J2115"/>
      <c r="K2115"/>
    </row>
    <row r="2116" spans="2:11" x14ac:dyDescent="0.25">
      <c r="B2116"/>
      <c r="C2116"/>
      <c r="D2116"/>
      <c r="E2116"/>
      <c r="F2116"/>
      <c r="G2116"/>
      <c r="H2116"/>
      <c r="I2116"/>
      <c r="J2116"/>
      <c r="K2116"/>
    </row>
    <row r="2117" spans="2:11" x14ac:dyDescent="0.25">
      <c r="B2117"/>
      <c r="C2117"/>
      <c r="D2117"/>
      <c r="E2117"/>
      <c r="F2117"/>
      <c r="G2117"/>
      <c r="H2117"/>
      <c r="I2117"/>
      <c r="J2117"/>
      <c r="K2117"/>
    </row>
    <row r="2118" spans="2:11" x14ac:dyDescent="0.25">
      <c r="B2118"/>
      <c r="C2118"/>
      <c r="D2118"/>
      <c r="E2118"/>
      <c r="F2118"/>
      <c r="G2118"/>
      <c r="H2118"/>
      <c r="I2118"/>
      <c r="J2118"/>
      <c r="K2118"/>
    </row>
    <row r="2119" spans="2:11" x14ac:dyDescent="0.25">
      <c r="B2119"/>
      <c r="C2119"/>
      <c r="D2119"/>
      <c r="E2119"/>
      <c r="F2119"/>
      <c r="G2119"/>
      <c r="H2119"/>
      <c r="I2119"/>
      <c r="J2119"/>
      <c r="K2119"/>
    </row>
    <row r="2120" spans="2:11" x14ac:dyDescent="0.25">
      <c r="B2120"/>
      <c r="C2120"/>
      <c r="D2120"/>
      <c r="E2120"/>
      <c r="F2120"/>
      <c r="G2120"/>
      <c r="H2120"/>
      <c r="I2120"/>
      <c r="J2120"/>
      <c r="K2120"/>
    </row>
    <row r="2121" spans="2:11" x14ac:dyDescent="0.25">
      <c r="B2121"/>
      <c r="C2121"/>
      <c r="D2121"/>
      <c r="E2121"/>
      <c r="F2121"/>
      <c r="G2121"/>
      <c r="H2121"/>
      <c r="I2121"/>
      <c r="J2121"/>
      <c r="K2121"/>
    </row>
    <row r="2122" spans="2:11" x14ac:dyDescent="0.25">
      <c r="B2122"/>
      <c r="C2122"/>
      <c r="D2122"/>
      <c r="E2122"/>
      <c r="F2122"/>
      <c r="G2122"/>
      <c r="H2122"/>
      <c r="I2122"/>
      <c r="J2122"/>
      <c r="K2122"/>
    </row>
    <row r="2123" spans="2:11" x14ac:dyDescent="0.25">
      <c r="B2123"/>
      <c r="C2123"/>
      <c r="D2123"/>
      <c r="E2123"/>
      <c r="F2123"/>
      <c r="G2123"/>
      <c r="H2123"/>
      <c r="I2123"/>
      <c r="J2123"/>
      <c r="K2123"/>
    </row>
    <row r="2124" spans="2:11" x14ac:dyDescent="0.25">
      <c r="B2124"/>
      <c r="C2124"/>
      <c r="D2124"/>
      <c r="E2124"/>
      <c r="F2124"/>
      <c r="G2124"/>
      <c r="H2124"/>
      <c r="I2124"/>
      <c r="J2124"/>
      <c r="K2124"/>
    </row>
    <row r="2125" spans="2:11" x14ac:dyDescent="0.25">
      <c r="B2125"/>
      <c r="C2125"/>
      <c r="D2125"/>
      <c r="E2125"/>
      <c r="F2125"/>
      <c r="G2125"/>
      <c r="H2125"/>
      <c r="I2125"/>
      <c r="J2125"/>
      <c r="K2125"/>
    </row>
    <row r="2126" spans="2:11" x14ac:dyDescent="0.25">
      <c r="B2126"/>
      <c r="C2126"/>
      <c r="D2126"/>
      <c r="E2126"/>
      <c r="F2126"/>
      <c r="G2126"/>
      <c r="H2126"/>
      <c r="I2126"/>
      <c r="J2126"/>
      <c r="K2126"/>
    </row>
    <row r="2127" spans="2:11" x14ac:dyDescent="0.25">
      <c r="B2127"/>
      <c r="C2127"/>
      <c r="D2127"/>
      <c r="E2127"/>
      <c r="F2127"/>
      <c r="G2127"/>
      <c r="H2127"/>
      <c r="I2127"/>
      <c r="J2127"/>
      <c r="K2127"/>
    </row>
    <row r="2128" spans="2:11" x14ac:dyDescent="0.25">
      <c r="B2128"/>
      <c r="C2128"/>
      <c r="D2128"/>
      <c r="E2128"/>
      <c r="F2128"/>
      <c r="G2128"/>
      <c r="H2128"/>
      <c r="I2128"/>
      <c r="J2128"/>
      <c r="K2128"/>
    </row>
    <row r="2129" spans="2:11" x14ac:dyDescent="0.25">
      <c r="B2129"/>
      <c r="C2129"/>
      <c r="D2129"/>
      <c r="E2129"/>
      <c r="F2129"/>
      <c r="G2129"/>
      <c r="H2129"/>
      <c r="I2129"/>
      <c r="J2129"/>
      <c r="K2129"/>
    </row>
    <row r="2130" spans="2:11" x14ac:dyDescent="0.25">
      <c r="B2130"/>
      <c r="C2130"/>
      <c r="D2130"/>
      <c r="E2130"/>
      <c r="F2130"/>
      <c r="G2130"/>
      <c r="H2130"/>
      <c r="I2130"/>
      <c r="J2130"/>
      <c r="K2130"/>
    </row>
    <row r="2131" spans="2:11" x14ac:dyDescent="0.25">
      <c r="B2131"/>
      <c r="C2131"/>
      <c r="D2131"/>
      <c r="E2131"/>
      <c r="F2131"/>
      <c r="G2131"/>
      <c r="H2131"/>
      <c r="I2131"/>
      <c r="J2131"/>
      <c r="K2131"/>
    </row>
    <row r="2132" spans="2:11" x14ac:dyDescent="0.25">
      <c r="B2132"/>
      <c r="C2132"/>
      <c r="D2132"/>
      <c r="E2132"/>
      <c r="F2132"/>
      <c r="G2132"/>
      <c r="H2132"/>
      <c r="I2132"/>
      <c r="J2132"/>
      <c r="K2132"/>
    </row>
    <row r="2133" spans="2:11" x14ac:dyDescent="0.25">
      <c r="B2133"/>
      <c r="C2133"/>
      <c r="D2133"/>
      <c r="E2133"/>
      <c r="F2133"/>
      <c r="G2133"/>
      <c r="H2133"/>
      <c r="I2133"/>
      <c r="J2133"/>
      <c r="K2133"/>
    </row>
    <row r="2134" spans="2:11" x14ac:dyDescent="0.25">
      <c r="B2134"/>
      <c r="C2134"/>
      <c r="D2134"/>
      <c r="E2134"/>
      <c r="F2134"/>
      <c r="G2134"/>
      <c r="H2134"/>
      <c r="I2134"/>
      <c r="J2134"/>
      <c r="K2134"/>
    </row>
    <row r="2135" spans="2:11" x14ac:dyDescent="0.25">
      <c r="B2135"/>
      <c r="C2135"/>
      <c r="D2135"/>
      <c r="E2135"/>
      <c r="F2135"/>
      <c r="G2135"/>
      <c r="H2135"/>
      <c r="I2135"/>
      <c r="J2135"/>
      <c r="K2135"/>
    </row>
    <row r="2136" spans="2:11" x14ac:dyDescent="0.25">
      <c r="B2136"/>
      <c r="C2136"/>
      <c r="D2136"/>
      <c r="E2136"/>
      <c r="F2136"/>
      <c r="G2136"/>
      <c r="H2136"/>
      <c r="I2136"/>
      <c r="J2136"/>
      <c r="K2136"/>
    </row>
    <row r="2137" spans="2:11" x14ac:dyDescent="0.25">
      <c r="B2137"/>
      <c r="C2137"/>
      <c r="D2137"/>
      <c r="E2137"/>
      <c r="F2137"/>
      <c r="G2137"/>
      <c r="H2137"/>
      <c r="I2137"/>
      <c r="J2137"/>
      <c r="K2137"/>
    </row>
    <row r="2138" spans="2:11" x14ac:dyDescent="0.25">
      <c r="B2138"/>
      <c r="C2138"/>
      <c r="D2138"/>
      <c r="E2138"/>
      <c r="F2138"/>
      <c r="G2138"/>
      <c r="H2138"/>
      <c r="I2138"/>
      <c r="J2138"/>
      <c r="K2138"/>
    </row>
    <row r="2139" spans="2:11" x14ac:dyDescent="0.25">
      <c r="B2139"/>
      <c r="C2139"/>
      <c r="D2139"/>
      <c r="E2139"/>
      <c r="F2139"/>
      <c r="G2139"/>
      <c r="H2139"/>
      <c r="I2139"/>
      <c r="J2139"/>
      <c r="K2139"/>
    </row>
    <row r="2140" spans="2:11" x14ac:dyDescent="0.25">
      <c r="B2140"/>
      <c r="C2140"/>
      <c r="D2140"/>
      <c r="E2140"/>
      <c r="F2140"/>
      <c r="G2140"/>
      <c r="H2140"/>
      <c r="I2140"/>
      <c r="J2140"/>
      <c r="K2140"/>
    </row>
    <row r="2141" spans="2:11" x14ac:dyDescent="0.25">
      <c r="B2141"/>
      <c r="C2141"/>
      <c r="D2141"/>
      <c r="E2141"/>
      <c r="F2141"/>
      <c r="G2141"/>
      <c r="H2141"/>
      <c r="I2141"/>
      <c r="J2141"/>
      <c r="K2141"/>
    </row>
    <row r="2142" spans="2:11" x14ac:dyDescent="0.25">
      <c r="B2142"/>
      <c r="C2142"/>
      <c r="D2142"/>
      <c r="E2142"/>
      <c r="F2142"/>
      <c r="G2142"/>
      <c r="H2142"/>
      <c r="I2142"/>
      <c r="J2142"/>
      <c r="K2142"/>
    </row>
    <row r="2143" spans="2:11" x14ac:dyDescent="0.25">
      <c r="B2143"/>
      <c r="C2143"/>
      <c r="D2143"/>
      <c r="E2143"/>
      <c r="F2143"/>
      <c r="G2143"/>
      <c r="H2143"/>
      <c r="I2143"/>
      <c r="J2143"/>
      <c r="K2143"/>
    </row>
    <row r="2144" spans="2:11" x14ac:dyDescent="0.25">
      <c r="B2144"/>
      <c r="C2144"/>
      <c r="D2144"/>
      <c r="E2144"/>
      <c r="F2144"/>
      <c r="G2144"/>
      <c r="H2144"/>
      <c r="I2144"/>
      <c r="J2144"/>
      <c r="K2144"/>
    </row>
    <row r="2145" spans="2:11" x14ac:dyDescent="0.25">
      <c r="B2145"/>
      <c r="C2145"/>
      <c r="D2145"/>
      <c r="E2145"/>
      <c r="F2145"/>
      <c r="G2145"/>
      <c r="H2145"/>
      <c r="I2145"/>
      <c r="J2145"/>
      <c r="K2145"/>
    </row>
    <row r="2146" spans="2:11" x14ac:dyDescent="0.25">
      <c r="B2146"/>
      <c r="C2146"/>
      <c r="D2146"/>
      <c r="E2146"/>
      <c r="F2146"/>
      <c r="G2146"/>
      <c r="H2146"/>
      <c r="I2146"/>
      <c r="J2146"/>
      <c r="K2146"/>
    </row>
    <row r="2147" spans="2:11" x14ac:dyDescent="0.25">
      <c r="B2147"/>
      <c r="C2147"/>
      <c r="D2147"/>
      <c r="E2147"/>
      <c r="F2147"/>
      <c r="G2147"/>
      <c r="H2147"/>
      <c r="I2147"/>
      <c r="J2147"/>
      <c r="K2147"/>
    </row>
    <row r="2148" spans="2:11" x14ac:dyDescent="0.25">
      <c r="B2148"/>
      <c r="C2148"/>
      <c r="D2148"/>
      <c r="E2148"/>
      <c r="F2148"/>
      <c r="G2148"/>
      <c r="H2148"/>
      <c r="I2148"/>
      <c r="J2148"/>
      <c r="K2148"/>
    </row>
    <row r="2149" spans="2:11" x14ac:dyDescent="0.25">
      <c r="B2149"/>
      <c r="C2149"/>
      <c r="D2149"/>
      <c r="E2149"/>
      <c r="F2149"/>
      <c r="G2149"/>
      <c r="H2149"/>
      <c r="I2149"/>
      <c r="J2149"/>
      <c r="K2149"/>
    </row>
    <row r="2150" spans="2:11" x14ac:dyDescent="0.25">
      <c r="B2150"/>
      <c r="C2150"/>
      <c r="D2150"/>
      <c r="E2150"/>
      <c r="F2150"/>
      <c r="G2150"/>
      <c r="H2150"/>
      <c r="I2150"/>
      <c r="J2150"/>
      <c r="K2150"/>
    </row>
    <row r="2151" spans="2:11" x14ac:dyDescent="0.25">
      <c r="B2151"/>
      <c r="C2151"/>
      <c r="D2151"/>
      <c r="E2151"/>
      <c r="F2151"/>
      <c r="G2151"/>
      <c r="H2151"/>
      <c r="I2151"/>
      <c r="J2151"/>
      <c r="K2151"/>
    </row>
    <row r="2152" spans="2:11" x14ac:dyDescent="0.25">
      <c r="B2152"/>
      <c r="C2152"/>
      <c r="D2152"/>
      <c r="E2152"/>
      <c r="F2152"/>
      <c r="G2152"/>
      <c r="H2152"/>
      <c r="I2152"/>
      <c r="J2152"/>
      <c r="K2152"/>
    </row>
    <row r="2153" spans="2:11" x14ac:dyDescent="0.25">
      <c r="B2153"/>
      <c r="C2153"/>
      <c r="D2153"/>
      <c r="E2153"/>
      <c r="F2153"/>
      <c r="G2153"/>
      <c r="H2153"/>
      <c r="I2153"/>
      <c r="J2153"/>
      <c r="K2153"/>
    </row>
    <row r="2154" spans="2:11" x14ac:dyDescent="0.25">
      <c r="B2154"/>
      <c r="C2154"/>
      <c r="D2154"/>
      <c r="E2154"/>
      <c r="F2154"/>
      <c r="G2154"/>
      <c r="H2154"/>
      <c r="I2154"/>
      <c r="J2154"/>
      <c r="K2154"/>
    </row>
    <row r="2155" spans="2:11" x14ac:dyDescent="0.25">
      <c r="B2155"/>
      <c r="C2155"/>
      <c r="D2155"/>
      <c r="E2155"/>
      <c r="F2155"/>
      <c r="G2155"/>
      <c r="H2155"/>
      <c r="I2155"/>
      <c r="J2155"/>
      <c r="K2155"/>
    </row>
    <row r="2156" spans="2:11" x14ac:dyDescent="0.25">
      <c r="B2156"/>
      <c r="C2156"/>
      <c r="D2156"/>
      <c r="E2156"/>
      <c r="F2156"/>
      <c r="G2156"/>
      <c r="H2156"/>
      <c r="I2156"/>
      <c r="J2156"/>
      <c r="K2156"/>
    </row>
    <row r="2157" spans="2:11" x14ac:dyDescent="0.25">
      <c r="B2157"/>
      <c r="C2157"/>
      <c r="D2157"/>
      <c r="E2157"/>
      <c r="F2157"/>
      <c r="G2157"/>
      <c r="H2157"/>
      <c r="I2157"/>
      <c r="J2157"/>
      <c r="K2157"/>
    </row>
    <row r="2158" spans="2:11" x14ac:dyDescent="0.25">
      <c r="B2158"/>
      <c r="C2158"/>
      <c r="D2158"/>
      <c r="E2158"/>
      <c r="F2158"/>
      <c r="G2158"/>
      <c r="H2158"/>
      <c r="I2158"/>
      <c r="J2158"/>
      <c r="K2158"/>
    </row>
    <row r="2159" spans="2:11" x14ac:dyDescent="0.25">
      <c r="B2159"/>
      <c r="C2159"/>
      <c r="D2159"/>
      <c r="E2159"/>
      <c r="F2159"/>
      <c r="G2159"/>
      <c r="H2159"/>
      <c r="I2159"/>
      <c r="J2159"/>
      <c r="K2159"/>
    </row>
    <row r="2160" spans="2:11" x14ac:dyDescent="0.25">
      <c r="B2160"/>
      <c r="C2160"/>
      <c r="D2160"/>
      <c r="E2160"/>
      <c r="F2160"/>
      <c r="G2160"/>
      <c r="H2160"/>
      <c r="I2160"/>
      <c r="J2160"/>
      <c r="K2160"/>
    </row>
    <row r="2161" spans="2:11" x14ac:dyDescent="0.25">
      <c r="B2161"/>
      <c r="C2161"/>
      <c r="D2161"/>
      <c r="E2161"/>
      <c r="F2161"/>
      <c r="G2161"/>
      <c r="H2161"/>
      <c r="I2161"/>
      <c r="J2161"/>
      <c r="K2161"/>
    </row>
    <row r="2162" spans="2:11" x14ac:dyDescent="0.25">
      <c r="B2162"/>
      <c r="C2162"/>
      <c r="D2162"/>
      <c r="E2162"/>
      <c r="F2162"/>
      <c r="G2162"/>
      <c r="H2162"/>
      <c r="I2162"/>
      <c r="J2162"/>
      <c r="K2162"/>
    </row>
    <row r="2163" spans="2:11" x14ac:dyDescent="0.25">
      <c r="B2163"/>
      <c r="C2163"/>
      <c r="D2163"/>
      <c r="E2163"/>
      <c r="F2163"/>
      <c r="G2163"/>
      <c r="H2163"/>
      <c r="I2163"/>
      <c r="J2163"/>
      <c r="K2163"/>
    </row>
    <row r="2164" spans="2:11" x14ac:dyDescent="0.25">
      <c r="B2164"/>
      <c r="C2164"/>
      <c r="D2164"/>
      <c r="E2164"/>
      <c r="F2164"/>
      <c r="G2164"/>
      <c r="H2164"/>
      <c r="I2164"/>
      <c r="J2164"/>
      <c r="K2164"/>
    </row>
    <row r="2165" spans="2:11" x14ac:dyDescent="0.25">
      <c r="B2165"/>
      <c r="C2165"/>
      <c r="D2165"/>
      <c r="E2165"/>
      <c r="F2165"/>
      <c r="G2165"/>
      <c r="H2165"/>
      <c r="I2165"/>
      <c r="J2165"/>
      <c r="K2165"/>
    </row>
    <row r="2166" spans="2:11" x14ac:dyDescent="0.25">
      <c r="B2166"/>
      <c r="C2166"/>
      <c r="D2166"/>
      <c r="E2166"/>
      <c r="F2166"/>
      <c r="G2166"/>
      <c r="H2166"/>
      <c r="I2166"/>
      <c r="J2166"/>
      <c r="K2166"/>
    </row>
    <row r="2167" spans="2:11" x14ac:dyDescent="0.25">
      <c r="B2167"/>
      <c r="C2167"/>
      <c r="D2167"/>
      <c r="E2167"/>
      <c r="F2167"/>
      <c r="G2167"/>
      <c r="H2167"/>
      <c r="I2167"/>
      <c r="J2167"/>
      <c r="K2167"/>
    </row>
    <row r="2168" spans="2:11" x14ac:dyDescent="0.25">
      <c r="B2168"/>
      <c r="C2168"/>
      <c r="D2168"/>
      <c r="E2168"/>
      <c r="F2168"/>
      <c r="G2168"/>
      <c r="H2168"/>
      <c r="I2168"/>
      <c r="J2168"/>
      <c r="K2168"/>
    </row>
    <row r="2169" spans="2:11" x14ac:dyDescent="0.25">
      <c r="B2169"/>
      <c r="C2169"/>
      <c r="D2169"/>
      <c r="E2169"/>
      <c r="F2169"/>
      <c r="G2169"/>
      <c r="H2169"/>
      <c r="I2169"/>
      <c r="J2169"/>
      <c r="K2169"/>
    </row>
    <row r="2170" spans="2:11" x14ac:dyDescent="0.25">
      <c r="B2170"/>
      <c r="C2170"/>
      <c r="D2170"/>
      <c r="E2170"/>
      <c r="F2170"/>
      <c r="G2170"/>
      <c r="H2170"/>
      <c r="I2170"/>
      <c r="J2170"/>
      <c r="K2170"/>
    </row>
    <row r="2171" spans="2:11" x14ac:dyDescent="0.25">
      <c r="B2171"/>
      <c r="C2171"/>
      <c r="D2171"/>
      <c r="E2171"/>
      <c r="F2171"/>
      <c r="G2171"/>
      <c r="H2171"/>
      <c r="I2171"/>
      <c r="J2171"/>
      <c r="K2171"/>
    </row>
    <row r="2172" spans="2:11" x14ac:dyDescent="0.25">
      <c r="B2172"/>
      <c r="C2172"/>
      <c r="D2172"/>
      <c r="E2172"/>
      <c r="F2172"/>
      <c r="G2172"/>
      <c r="H2172"/>
      <c r="I2172"/>
      <c r="J2172"/>
      <c r="K2172"/>
    </row>
    <row r="2173" spans="2:11" x14ac:dyDescent="0.25">
      <c r="B2173"/>
      <c r="C2173"/>
      <c r="D2173"/>
      <c r="E2173"/>
      <c r="F2173"/>
      <c r="G2173"/>
      <c r="H2173"/>
      <c r="I2173"/>
      <c r="J2173"/>
      <c r="K2173"/>
    </row>
    <row r="2174" spans="2:11" x14ac:dyDescent="0.25">
      <c r="B2174"/>
      <c r="C2174"/>
      <c r="D2174"/>
      <c r="E2174"/>
      <c r="F2174"/>
      <c r="G2174"/>
      <c r="H2174"/>
      <c r="I2174"/>
      <c r="J2174"/>
      <c r="K2174"/>
    </row>
    <row r="2175" spans="2:11" x14ac:dyDescent="0.25">
      <c r="B2175"/>
      <c r="C2175"/>
      <c r="D2175"/>
      <c r="E2175"/>
      <c r="F2175"/>
      <c r="G2175"/>
      <c r="H2175"/>
      <c r="I2175"/>
      <c r="J2175"/>
      <c r="K2175"/>
    </row>
    <row r="2176" spans="2:11" x14ac:dyDescent="0.25">
      <c r="B2176"/>
      <c r="C2176"/>
      <c r="D2176"/>
      <c r="E2176"/>
      <c r="F2176"/>
      <c r="G2176"/>
      <c r="H2176"/>
      <c r="I2176"/>
      <c r="J2176"/>
      <c r="K2176"/>
    </row>
    <row r="2177" spans="2:11" x14ac:dyDescent="0.25">
      <c r="B2177"/>
      <c r="C2177"/>
      <c r="D2177"/>
      <c r="E2177"/>
      <c r="F2177"/>
      <c r="G2177"/>
      <c r="H2177"/>
      <c r="I2177"/>
      <c r="J2177"/>
      <c r="K2177"/>
    </row>
    <row r="2178" spans="2:11" x14ac:dyDescent="0.25">
      <c r="B2178"/>
      <c r="C2178"/>
      <c r="D2178"/>
      <c r="E2178"/>
      <c r="F2178"/>
      <c r="G2178"/>
      <c r="H2178"/>
      <c r="I2178"/>
      <c r="J2178"/>
      <c r="K2178"/>
    </row>
    <row r="2179" spans="2:11" x14ac:dyDescent="0.25">
      <c r="B2179"/>
      <c r="C2179"/>
      <c r="D2179"/>
      <c r="E2179"/>
      <c r="F2179"/>
      <c r="G2179"/>
      <c r="H2179"/>
      <c r="I2179"/>
      <c r="J2179"/>
      <c r="K2179"/>
    </row>
    <row r="2180" spans="2:11" x14ac:dyDescent="0.25">
      <c r="B2180"/>
      <c r="C2180"/>
      <c r="D2180"/>
      <c r="E2180"/>
      <c r="F2180"/>
      <c r="G2180"/>
      <c r="H2180"/>
      <c r="I2180"/>
      <c r="J2180"/>
      <c r="K2180"/>
    </row>
    <row r="2181" spans="2:11" x14ac:dyDescent="0.25">
      <c r="B2181"/>
      <c r="C2181"/>
      <c r="D2181"/>
      <c r="E2181"/>
      <c r="F2181"/>
      <c r="G2181"/>
      <c r="H2181"/>
      <c r="I2181"/>
      <c r="J2181"/>
      <c r="K2181"/>
    </row>
    <row r="2182" spans="2:11" x14ac:dyDescent="0.25">
      <c r="B2182"/>
      <c r="C2182"/>
      <c r="D2182"/>
      <c r="E2182"/>
      <c r="F2182"/>
      <c r="G2182"/>
      <c r="H2182"/>
      <c r="I2182"/>
      <c r="J2182"/>
      <c r="K2182"/>
    </row>
    <row r="2183" spans="2:11" x14ac:dyDescent="0.25">
      <c r="B2183"/>
      <c r="C2183"/>
      <c r="D2183"/>
      <c r="E2183"/>
      <c r="F2183"/>
      <c r="G2183"/>
      <c r="H2183"/>
      <c r="I2183"/>
      <c r="J2183"/>
      <c r="K2183"/>
    </row>
    <row r="2184" spans="2:11" x14ac:dyDescent="0.25">
      <c r="B2184"/>
      <c r="C2184"/>
      <c r="D2184"/>
      <c r="E2184"/>
      <c r="F2184"/>
      <c r="G2184"/>
      <c r="H2184"/>
      <c r="I2184"/>
      <c r="J2184"/>
      <c r="K2184"/>
    </row>
    <row r="2185" spans="2:11" x14ac:dyDescent="0.25">
      <c r="B2185"/>
      <c r="C2185"/>
      <c r="D2185"/>
      <c r="E2185"/>
      <c r="F2185"/>
      <c r="G2185"/>
      <c r="H2185"/>
      <c r="I2185"/>
      <c r="J2185"/>
      <c r="K2185"/>
    </row>
    <row r="2186" spans="2:11" x14ac:dyDescent="0.25">
      <c r="B2186"/>
      <c r="C2186"/>
      <c r="D2186"/>
      <c r="E2186"/>
      <c r="F2186"/>
      <c r="G2186"/>
      <c r="H2186"/>
      <c r="I2186"/>
      <c r="J2186"/>
      <c r="K2186"/>
    </row>
    <row r="2187" spans="2:11" x14ac:dyDescent="0.25">
      <c r="B2187"/>
      <c r="C2187"/>
      <c r="D2187"/>
      <c r="E2187"/>
      <c r="F2187"/>
      <c r="G2187"/>
      <c r="H2187"/>
      <c r="I2187"/>
      <c r="J2187"/>
      <c r="K2187"/>
    </row>
    <row r="2188" spans="2:11" x14ac:dyDescent="0.25">
      <c r="B2188"/>
      <c r="C2188"/>
      <c r="D2188"/>
      <c r="E2188"/>
      <c r="F2188"/>
      <c r="G2188"/>
      <c r="H2188"/>
      <c r="I2188"/>
      <c r="J2188"/>
      <c r="K2188"/>
    </row>
    <row r="2189" spans="2:11" x14ac:dyDescent="0.25">
      <c r="B2189"/>
      <c r="C2189"/>
      <c r="D2189"/>
      <c r="E2189"/>
      <c r="F2189"/>
      <c r="G2189"/>
      <c r="H2189"/>
      <c r="I2189"/>
      <c r="J2189"/>
      <c r="K2189"/>
    </row>
    <row r="2190" spans="2:11" x14ac:dyDescent="0.25">
      <c r="B2190"/>
      <c r="C2190"/>
      <c r="D2190"/>
      <c r="E2190"/>
      <c r="F2190"/>
      <c r="G2190"/>
      <c r="H2190"/>
      <c r="I2190"/>
      <c r="J2190"/>
      <c r="K2190"/>
    </row>
    <row r="2191" spans="2:11" x14ac:dyDescent="0.25">
      <c r="B2191"/>
      <c r="C2191"/>
      <c r="D2191"/>
      <c r="E2191"/>
      <c r="F2191"/>
      <c r="G2191"/>
      <c r="H2191"/>
      <c r="I2191"/>
      <c r="J2191"/>
      <c r="K2191"/>
    </row>
    <row r="2192" spans="2:11" x14ac:dyDescent="0.25">
      <c r="B2192"/>
      <c r="C2192"/>
      <c r="D2192"/>
      <c r="E2192"/>
      <c r="F2192"/>
      <c r="G2192"/>
      <c r="H2192"/>
      <c r="I2192"/>
      <c r="J2192"/>
      <c r="K2192"/>
    </row>
    <row r="2193" spans="2:11" x14ac:dyDescent="0.25">
      <c r="B2193"/>
      <c r="C2193"/>
      <c r="D2193"/>
      <c r="E2193"/>
      <c r="F2193"/>
      <c r="G2193"/>
      <c r="H2193"/>
      <c r="I2193"/>
      <c r="J2193"/>
      <c r="K2193"/>
    </row>
    <row r="2194" spans="2:11" x14ac:dyDescent="0.25">
      <c r="B2194"/>
      <c r="C2194"/>
      <c r="D2194"/>
      <c r="E2194"/>
      <c r="F2194"/>
      <c r="G2194"/>
      <c r="H2194"/>
      <c r="I2194"/>
      <c r="J2194"/>
      <c r="K2194"/>
    </row>
    <row r="2195" spans="2:11" x14ac:dyDescent="0.25">
      <c r="B2195"/>
      <c r="C2195"/>
      <c r="D2195"/>
      <c r="E2195"/>
      <c r="F2195"/>
      <c r="G2195"/>
      <c r="H2195"/>
      <c r="I2195"/>
      <c r="J2195"/>
      <c r="K2195"/>
    </row>
    <row r="2196" spans="2:11" x14ac:dyDescent="0.25">
      <c r="B2196"/>
      <c r="C2196"/>
      <c r="D2196"/>
      <c r="E2196"/>
      <c r="F2196"/>
      <c r="G2196"/>
      <c r="H2196"/>
      <c r="I2196"/>
      <c r="J2196"/>
      <c r="K2196"/>
    </row>
    <row r="2197" spans="2:11" x14ac:dyDescent="0.25">
      <c r="B2197"/>
      <c r="C2197"/>
      <c r="D2197"/>
      <c r="E2197"/>
      <c r="F2197"/>
      <c r="G2197"/>
      <c r="H2197"/>
      <c r="I2197"/>
      <c r="J2197"/>
      <c r="K2197"/>
    </row>
    <row r="2198" spans="2:11" x14ac:dyDescent="0.25">
      <c r="B2198"/>
      <c r="C2198"/>
      <c r="D2198"/>
      <c r="E2198"/>
      <c r="F2198"/>
      <c r="G2198"/>
      <c r="H2198"/>
      <c r="I2198"/>
      <c r="J2198"/>
      <c r="K2198"/>
    </row>
    <row r="2199" spans="2:11" x14ac:dyDescent="0.25">
      <c r="B2199"/>
      <c r="C2199"/>
      <c r="D2199"/>
      <c r="E2199"/>
      <c r="F2199"/>
      <c r="G2199"/>
      <c r="H2199"/>
      <c r="I2199"/>
      <c r="J2199"/>
      <c r="K2199"/>
    </row>
    <row r="2200" spans="2:11" x14ac:dyDescent="0.25">
      <c r="B2200"/>
      <c r="C2200"/>
      <c r="D2200"/>
      <c r="E2200"/>
      <c r="F2200"/>
      <c r="G2200"/>
      <c r="H2200"/>
      <c r="I2200"/>
      <c r="J2200"/>
      <c r="K2200"/>
    </row>
    <row r="2201" spans="2:11" x14ac:dyDescent="0.25">
      <c r="B2201"/>
      <c r="C2201"/>
      <c r="D2201"/>
      <c r="E2201"/>
      <c r="F2201"/>
      <c r="G2201"/>
      <c r="H2201"/>
      <c r="I2201"/>
      <c r="J2201"/>
      <c r="K2201"/>
    </row>
    <row r="2202" spans="2:11" x14ac:dyDescent="0.25">
      <c r="B2202"/>
      <c r="C2202"/>
      <c r="D2202"/>
      <c r="E2202"/>
      <c r="F2202"/>
      <c r="G2202"/>
      <c r="H2202"/>
      <c r="I2202"/>
      <c r="J2202"/>
      <c r="K2202"/>
    </row>
    <row r="2203" spans="2:11" x14ac:dyDescent="0.25">
      <c r="B2203"/>
      <c r="C2203"/>
      <c r="D2203"/>
      <c r="E2203"/>
      <c r="F2203"/>
      <c r="G2203"/>
      <c r="H2203"/>
      <c r="I2203"/>
      <c r="J2203"/>
      <c r="K2203"/>
    </row>
    <row r="2204" spans="2:11" x14ac:dyDescent="0.25">
      <c r="B2204"/>
      <c r="C2204"/>
      <c r="D2204"/>
      <c r="E2204"/>
      <c r="F2204"/>
      <c r="G2204"/>
      <c r="H2204"/>
      <c r="I2204"/>
      <c r="J2204"/>
      <c r="K2204"/>
    </row>
    <row r="2205" spans="2:11" x14ac:dyDescent="0.25">
      <c r="B2205"/>
      <c r="C2205"/>
      <c r="D2205"/>
      <c r="E2205"/>
      <c r="F2205"/>
      <c r="G2205"/>
      <c r="H2205"/>
      <c r="I2205"/>
      <c r="J2205"/>
      <c r="K2205"/>
    </row>
    <row r="2206" spans="2:11" x14ac:dyDescent="0.25">
      <c r="B2206"/>
      <c r="C2206"/>
      <c r="D2206"/>
      <c r="E2206"/>
      <c r="F2206"/>
      <c r="G2206"/>
      <c r="H2206"/>
      <c r="I2206"/>
      <c r="J2206"/>
      <c r="K2206"/>
    </row>
    <row r="2207" spans="2:11" x14ac:dyDescent="0.25">
      <c r="B2207"/>
      <c r="C2207"/>
      <c r="D2207"/>
      <c r="E2207"/>
      <c r="F2207"/>
      <c r="G2207"/>
      <c r="H2207"/>
      <c r="I2207"/>
      <c r="J2207"/>
      <c r="K2207"/>
    </row>
    <row r="2208" spans="2:11" x14ac:dyDescent="0.25">
      <c r="B2208"/>
      <c r="C2208"/>
      <c r="D2208"/>
      <c r="E2208"/>
      <c r="F2208"/>
      <c r="G2208"/>
      <c r="H2208"/>
      <c r="I2208"/>
      <c r="J2208"/>
      <c r="K2208"/>
    </row>
    <row r="2209" spans="2:11" x14ac:dyDescent="0.25">
      <c r="B2209"/>
      <c r="C2209"/>
      <c r="D2209"/>
      <c r="E2209"/>
      <c r="F2209"/>
      <c r="G2209"/>
      <c r="H2209"/>
      <c r="I2209"/>
      <c r="J2209"/>
      <c r="K2209"/>
    </row>
    <row r="2210" spans="2:11" x14ac:dyDescent="0.25">
      <c r="B2210"/>
      <c r="C2210"/>
      <c r="D2210"/>
      <c r="E2210"/>
      <c r="F2210"/>
      <c r="G2210"/>
      <c r="H2210"/>
      <c r="I2210"/>
      <c r="J2210"/>
      <c r="K2210"/>
    </row>
    <row r="2211" spans="2:11" x14ac:dyDescent="0.25">
      <c r="B2211"/>
      <c r="C2211"/>
      <c r="D2211"/>
      <c r="E2211"/>
      <c r="F2211"/>
      <c r="G2211"/>
      <c r="H2211"/>
      <c r="I2211"/>
      <c r="J2211"/>
      <c r="K2211"/>
    </row>
    <row r="2212" spans="2:11" x14ac:dyDescent="0.25">
      <c r="B2212"/>
      <c r="C2212"/>
      <c r="D2212"/>
      <c r="E2212"/>
      <c r="F2212"/>
      <c r="G2212"/>
      <c r="H2212"/>
      <c r="I2212"/>
      <c r="J2212"/>
      <c r="K2212"/>
    </row>
    <row r="2213" spans="2:11" x14ac:dyDescent="0.25">
      <c r="B2213"/>
      <c r="C2213"/>
      <c r="D2213"/>
      <c r="E2213"/>
      <c r="F2213"/>
      <c r="G2213"/>
      <c r="H2213"/>
      <c r="I2213"/>
      <c r="J2213"/>
      <c r="K2213"/>
    </row>
    <row r="2214" spans="2:11" x14ac:dyDescent="0.25">
      <c r="B2214"/>
      <c r="C2214"/>
      <c r="D2214"/>
      <c r="E2214"/>
      <c r="F2214"/>
      <c r="G2214"/>
      <c r="H2214"/>
      <c r="I2214"/>
      <c r="J2214"/>
      <c r="K2214"/>
    </row>
    <row r="2215" spans="2:11" x14ac:dyDescent="0.25">
      <c r="B2215"/>
      <c r="C2215"/>
      <c r="D2215"/>
      <c r="E2215"/>
      <c r="F2215"/>
      <c r="G2215"/>
      <c r="H2215"/>
      <c r="I2215"/>
      <c r="J2215"/>
      <c r="K2215"/>
    </row>
    <row r="2216" spans="2:11" x14ac:dyDescent="0.25">
      <c r="B2216"/>
      <c r="C2216"/>
      <c r="D2216"/>
      <c r="E2216"/>
      <c r="F2216"/>
      <c r="G2216"/>
      <c r="H2216"/>
      <c r="I2216"/>
      <c r="J2216"/>
      <c r="K2216"/>
    </row>
    <row r="2217" spans="2:11" x14ac:dyDescent="0.25">
      <c r="B2217"/>
      <c r="C2217"/>
      <c r="D2217"/>
      <c r="E2217"/>
      <c r="F2217"/>
      <c r="G2217"/>
      <c r="H2217"/>
      <c r="I2217"/>
      <c r="J2217"/>
      <c r="K2217"/>
    </row>
    <row r="2218" spans="2:11" x14ac:dyDescent="0.25">
      <c r="B2218"/>
      <c r="C2218"/>
      <c r="D2218"/>
      <c r="E2218"/>
      <c r="F2218"/>
      <c r="G2218"/>
      <c r="H2218"/>
      <c r="I2218"/>
      <c r="J2218"/>
      <c r="K2218"/>
    </row>
    <row r="2219" spans="2:11" x14ac:dyDescent="0.25">
      <c r="B2219"/>
      <c r="C2219"/>
      <c r="D2219"/>
      <c r="E2219"/>
      <c r="F2219"/>
      <c r="G2219"/>
      <c r="H2219"/>
      <c r="I2219"/>
      <c r="J2219"/>
      <c r="K2219"/>
    </row>
    <row r="2220" spans="2:11" x14ac:dyDescent="0.25">
      <c r="B2220"/>
      <c r="C2220"/>
      <c r="D2220"/>
      <c r="E2220"/>
      <c r="F2220"/>
      <c r="G2220"/>
      <c r="H2220"/>
      <c r="I2220"/>
      <c r="J2220"/>
      <c r="K2220"/>
    </row>
    <row r="2221" spans="2:11" x14ac:dyDescent="0.25">
      <c r="B2221"/>
      <c r="C2221"/>
      <c r="D2221"/>
      <c r="E2221"/>
      <c r="F2221"/>
      <c r="G2221"/>
      <c r="H2221"/>
      <c r="I2221"/>
      <c r="J2221"/>
      <c r="K2221"/>
    </row>
    <row r="2222" spans="2:11" x14ac:dyDescent="0.25">
      <c r="B2222"/>
      <c r="C2222"/>
      <c r="D2222"/>
      <c r="E2222"/>
      <c r="F2222"/>
      <c r="G2222"/>
      <c r="H2222"/>
      <c r="I2222"/>
      <c r="J2222"/>
      <c r="K2222"/>
    </row>
    <row r="2223" spans="2:11" x14ac:dyDescent="0.25">
      <c r="B2223"/>
      <c r="C2223"/>
      <c r="D2223"/>
      <c r="E2223"/>
      <c r="F2223"/>
      <c r="G2223"/>
      <c r="H2223"/>
      <c r="I2223"/>
      <c r="J2223"/>
      <c r="K2223"/>
    </row>
    <row r="2224" spans="2:11" x14ac:dyDescent="0.25">
      <c r="B2224"/>
      <c r="C2224"/>
      <c r="D2224"/>
      <c r="E2224"/>
      <c r="F2224"/>
      <c r="G2224"/>
      <c r="H2224"/>
      <c r="I2224"/>
      <c r="J2224"/>
      <c r="K2224"/>
    </row>
    <row r="2225" spans="2:11" x14ac:dyDescent="0.25">
      <c r="B2225"/>
      <c r="C2225"/>
      <c r="D2225"/>
      <c r="E2225"/>
      <c r="F2225"/>
      <c r="G2225"/>
      <c r="H2225"/>
      <c r="I2225"/>
      <c r="J2225"/>
      <c r="K2225"/>
    </row>
    <row r="2226" spans="2:11" x14ac:dyDescent="0.25">
      <c r="B2226"/>
      <c r="C2226"/>
      <c r="D2226"/>
      <c r="E2226"/>
      <c r="F2226"/>
      <c r="G2226"/>
      <c r="H2226"/>
      <c r="I2226"/>
      <c r="J2226"/>
      <c r="K2226"/>
    </row>
    <row r="2227" spans="2:11" x14ac:dyDescent="0.25">
      <c r="B2227"/>
      <c r="C2227"/>
      <c r="D2227"/>
      <c r="E2227"/>
      <c r="F2227"/>
      <c r="G2227"/>
      <c r="H2227"/>
      <c r="I2227"/>
      <c r="J2227"/>
      <c r="K2227"/>
    </row>
    <row r="2228" spans="2:11" x14ac:dyDescent="0.25">
      <c r="B2228"/>
      <c r="C2228"/>
      <c r="D2228"/>
      <c r="E2228"/>
      <c r="F2228"/>
      <c r="G2228"/>
      <c r="H2228"/>
      <c r="I2228"/>
      <c r="J2228"/>
      <c r="K2228"/>
    </row>
    <row r="2229" spans="2:11" x14ac:dyDescent="0.25">
      <c r="B2229"/>
      <c r="C2229"/>
      <c r="D2229"/>
      <c r="E2229"/>
      <c r="F2229"/>
      <c r="G2229"/>
      <c r="H2229"/>
      <c r="I2229"/>
      <c r="J2229"/>
      <c r="K2229"/>
    </row>
    <row r="2230" spans="2:11" x14ac:dyDescent="0.25">
      <c r="B2230"/>
      <c r="C2230"/>
      <c r="D2230"/>
      <c r="E2230"/>
      <c r="F2230"/>
      <c r="G2230"/>
      <c r="H2230"/>
      <c r="I2230"/>
      <c r="J2230"/>
      <c r="K2230"/>
    </row>
    <row r="2231" spans="2:11" x14ac:dyDescent="0.25">
      <c r="B2231"/>
      <c r="C2231"/>
      <c r="D2231"/>
      <c r="E2231"/>
      <c r="F2231"/>
      <c r="G2231"/>
      <c r="H2231"/>
      <c r="I2231"/>
      <c r="J2231"/>
      <c r="K2231"/>
    </row>
    <row r="2232" spans="2:11" x14ac:dyDescent="0.25">
      <c r="B2232"/>
      <c r="C2232"/>
      <c r="D2232"/>
      <c r="E2232"/>
      <c r="F2232"/>
      <c r="G2232"/>
      <c r="H2232"/>
      <c r="I2232"/>
      <c r="J2232"/>
      <c r="K2232"/>
    </row>
    <row r="2233" spans="2:11" x14ac:dyDescent="0.25">
      <c r="B2233"/>
      <c r="C2233"/>
      <c r="D2233"/>
      <c r="E2233"/>
      <c r="F2233"/>
      <c r="G2233"/>
      <c r="H2233"/>
      <c r="I2233"/>
      <c r="J2233"/>
      <c r="K2233"/>
    </row>
    <row r="2234" spans="2:11" x14ac:dyDescent="0.25">
      <c r="B2234"/>
      <c r="C2234"/>
      <c r="D2234"/>
      <c r="E2234"/>
      <c r="F2234"/>
      <c r="G2234"/>
      <c r="H2234"/>
      <c r="I2234"/>
      <c r="J2234"/>
      <c r="K2234"/>
    </row>
    <row r="2235" spans="2:11" x14ac:dyDescent="0.25">
      <c r="B2235"/>
      <c r="C2235"/>
      <c r="D2235"/>
      <c r="E2235"/>
      <c r="F2235"/>
      <c r="G2235"/>
      <c r="H2235"/>
      <c r="I2235"/>
      <c r="J2235"/>
      <c r="K2235"/>
    </row>
    <row r="2236" spans="2:11" x14ac:dyDescent="0.25">
      <c r="B2236"/>
      <c r="C2236"/>
      <c r="D2236"/>
      <c r="E2236"/>
      <c r="F2236"/>
      <c r="G2236"/>
      <c r="H2236"/>
      <c r="I2236"/>
      <c r="J2236"/>
      <c r="K2236"/>
    </row>
    <row r="2237" spans="2:11" x14ac:dyDescent="0.25">
      <c r="B2237"/>
      <c r="C2237"/>
      <c r="D2237"/>
      <c r="E2237"/>
      <c r="F2237"/>
      <c r="G2237"/>
      <c r="H2237"/>
      <c r="I2237"/>
      <c r="J2237"/>
      <c r="K2237"/>
    </row>
    <row r="2238" spans="2:11" x14ac:dyDescent="0.25">
      <c r="B2238"/>
      <c r="C2238"/>
      <c r="D2238"/>
      <c r="E2238"/>
      <c r="F2238"/>
      <c r="G2238"/>
      <c r="H2238"/>
      <c r="I2238"/>
      <c r="J2238"/>
      <c r="K2238"/>
    </row>
    <row r="2239" spans="2:11" x14ac:dyDescent="0.25">
      <c r="B2239"/>
      <c r="C2239"/>
      <c r="D2239"/>
      <c r="E2239"/>
      <c r="F2239"/>
      <c r="G2239"/>
      <c r="H2239"/>
      <c r="I2239"/>
      <c r="J2239"/>
      <c r="K2239"/>
    </row>
    <row r="2240" spans="2:11" x14ac:dyDescent="0.25">
      <c r="B2240"/>
      <c r="C2240"/>
      <c r="D2240"/>
      <c r="E2240"/>
      <c r="F2240"/>
      <c r="G2240"/>
      <c r="H2240"/>
      <c r="I2240"/>
      <c r="J2240"/>
      <c r="K2240"/>
    </row>
    <row r="2241" spans="2:11" x14ac:dyDescent="0.25">
      <c r="B2241"/>
      <c r="C2241"/>
      <c r="D2241"/>
      <c r="E2241"/>
      <c r="F2241"/>
      <c r="G2241"/>
      <c r="H2241"/>
      <c r="I2241"/>
      <c r="J2241"/>
      <c r="K2241"/>
    </row>
    <row r="2242" spans="2:11" x14ac:dyDescent="0.25">
      <c r="B2242"/>
      <c r="C2242"/>
      <c r="D2242"/>
      <c r="E2242"/>
      <c r="F2242"/>
      <c r="G2242"/>
      <c r="H2242"/>
      <c r="I2242"/>
      <c r="J2242"/>
      <c r="K2242"/>
    </row>
    <row r="2243" spans="2:11" x14ac:dyDescent="0.25">
      <c r="B2243"/>
      <c r="C2243"/>
      <c r="D2243"/>
      <c r="E2243"/>
      <c r="F2243"/>
      <c r="G2243"/>
      <c r="H2243"/>
      <c r="I2243"/>
      <c r="J2243"/>
      <c r="K2243"/>
    </row>
    <row r="2244" spans="2:11" x14ac:dyDescent="0.25">
      <c r="B2244"/>
      <c r="C2244"/>
      <c r="D2244"/>
      <c r="E2244"/>
      <c r="F2244"/>
      <c r="G2244"/>
      <c r="H2244"/>
      <c r="I2244"/>
      <c r="J2244"/>
      <c r="K2244"/>
    </row>
    <row r="2245" spans="2:11" x14ac:dyDescent="0.25">
      <c r="B2245"/>
      <c r="C2245"/>
      <c r="D2245"/>
      <c r="E2245"/>
      <c r="F2245"/>
      <c r="G2245"/>
      <c r="H2245"/>
      <c r="I2245"/>
      <c r="J2245"/>
      <c r="K2245"/>
    </row>
    <row r="2246" spans="2:11" x14ac:dyDescent="0.25">
      <c r="B2246"/>
      <c r="C2246"/>
      <c r="D2246"/>
      <c r="E2246"/>
      <c r="F2246"/>
      <c r="G2246"/>
      <c r="H2246"/>
      <c r="I2246"/>
      <c r="J2246"/>
      <c r="K2246"/>
    </row>
    <row r="2247" spans="2:11" x14ac:dyDescent="0.25">
      <c r="B2247"/>
      <c r="C2247"/>
      <c r="D2247"/>
      <c r="E2247"/>
      <c r="F2247"/>
      <c r="G2247"/>
      <c r="H2247"/>
      <c r="I2247"/>
      <c r="J2247"/>
      <c r="K2247"/>
    </row>
    <row r="2248" spans="2:11" x14ac:dyDescent="0.25">
      <c r="B2248"/>
      <c r="C2248"/>
      <c r="D2248"/>
      <c r="E2248"/>
      <c r="F2248"/>
      <c r="G2248"/>
      <c r="H2248"/>
      <c r="I2248"/>
      <c r="J2248"/>
      <c r="K2248"/>
    </row>
    <row r="2249" spans="2:11" x14ac:dyDescent="0.25">
      <c r="B2249"/>
      <c r="C2249"/>
      <c r="D2249"/>
      <c r="E2249"/>
      <c r="F2249"/>
      <c r="G2249"/>
      <c r="H2249"/>
      <c r="I2249"/>
      <c r="J2249"/>
      <c r="K2249"/>
    </row>
    <row r="2250" spans="2:11" x14ac:dyDescent="0.25">
      <c r="B2250"/>
      <c r="C2250"/>
      <c r="D2250"/>
      <c r="E2250"/>
      <c r="F2250"/>
      <c r="G2250"/>
      <c r="H2250"/>
      <c r="I2250"/>
      <c r="J2250"/>
      <c r="K2250"/>
    </row>
    <row r="2251" spans="2:11" x14ac:dyDescent="0.25">
      <c r="B2251"/>
      <c r="C2251"/>
      <c r="D2251"/>
      <c r="E2251"/>
      <c r="F2251"/>
      <c r="G2251"/>
      <c r="H2251"/>
      <c r="I2251"/>
      <c r="J2251"/>
      <c r="K2251"/>
    </row>
    <row r="2252" spans="2:11" x14ac:dyDescent="0.25">
      <c r="B2252"/>
      <c r="C2252"/>
      <c r="D2252"/>
      <c r="E2252"/>
      <c r="F2252"/>
      <c r="G2252"/>
      <c r="H2252"/>
      <c r="I2252"/>
      <c r="J2252"/>
      <c r="K2252"/>
    </row>
    <row r="2253" spans="2:11" x14ac:dyDescent="0.25">
      <c r="B2253"/>
      <c r="C2253"/>
      <c r="D2253"/>
      <c r="E2253"/>
      <c r="F2253"/>
      <c r="G2253"/>
      <c r="H2253"/>
      <c r="I2253"/>
      <c r="J2253"/>
      <c r="K2253"/>
    </row>
    <row r="2254" spans="2:11" x14ac:dyDescent="0.25">
      <c r="B2254"/>
      <c r="C2254"/>
      <c r="D2254"/>
      <c r="E2254"/>
      <c r="F2254"/>
      <c r="G2254"/>
      <c r="H2254"/>
      <c r="I2254"/>
      <c r="J2254"/>
      <c r="K2254"/>
    </row>
    <row r="2255" spans="2:11" x14ac:dyDescent="0.25">
      <c r="B2255"/>
      <c r="C2255"/>
      <c r="D2255"/>
      <c r="E2255"/>
      <c r="F2255"/>
      <c r="G2255"/>
      <c r="H2255"/>
      <c r="I2255"/>
      <c r="J2255"/>
      <c r="K2255"/>
    </row>
    <row r="2256" spans="2:11" x14ac:dyDescent="0.25">
      <c r="B2256"/>
      <c r="C2256"/>
      <c r="D2256"/>
      <c r="E2256"/>
      <c r="F2256"/>
      <c r="G2256"/>
      <c r="H2256"/>
      <c r="I2256"/>
      <c r="J2256"/>
      <c r="K2256"/>
    </row>
    <row r="2257" spans="2:11" x14ac:dyDescent="0.25">
      <c r="B2257"/>
      <c r="C2257"/>
      <c r="D2257"/>
      <c r="E2257"/>
      <c r="F2257"/>
      <c r="G2257"/>
      <c r="H2257"/>
      <c r="I2257"/>
      <c r="J2257"/>
      <c r="K2257"/>
    </row>
    <row r="2258" spans="2:11" x14ac:dyDescent="0.25">
      <c r="B2258"/>
      <c r="C2258"/>
      <c r="D2258"/>
      <c r="E2258"/>
      <c r="F2258"/>
      <c r="G2258"/>
      <c r="H2258"/>
      <c r="I2258"/>
      <c r="J2258"/>
      <c r="K2258"/>
    </row>
    <row r="2259" spans="2:11" x14ac:dyDescent="0.25">
      <c r="B2259"/>
      <c r="C2259"/>
      <c r="D2259"/>
      <c r="E2259"/>
      <c r="F2259"/>
      <c r="G2259"/>
      <c r="H2259"/>
      <c r="I2259"/>
      <c r="J2259"/>
      <c r="K2259"/>
    </row>
    <row r="2260" spans="2:11" x14ac:dyDescent="0.25">
      <c r="B2260"/>
      <c r="C2260"/>
      <c r="D2260"/>
      <c r="E2260"/>
      <c r="F2260"/>
      <c r="G2260"/>
      <c r="H2260"/>
      <c r="I2260"/>
      <c r="J2260"/>
      <c r="K2260"/>
    </row>
    <row r="2261" spans="2:11" x14ac:dyDescent="0.25">
      <c r="B2261"/>
      <c r="C2261"/>
      <c r="D2261"/>
      <c r="E2261"/>
      <c r="F2261"/>
      <c r="G2261"/>
      <c r="H2261"/>
      <c r="I2261"/>
      <c r="J2261"/>
      <c r="K2261"/>
    </row>
    <row r="2262" spans="2:11" x14ac:dyDescent="0.25">
      <c r="B2262"/>
      <c r="C2262"/>
      <c r="D2262"/>
      <c r="E2262"/>
      <c r="F2262"/>
      <c r="G2262"/>
      <c r="H2262"/>
      <c r="I2262"/>
      <c r="J2262"/>
      <c r="K2262"/>
    </row>
    <row r="2263" spans="2:11" x14ac:dyDescent="0.25">
      <c r="B2263"/>
      <c r="C2263"/>
      <c r="D2263"/>
      <c r="E2263"/>
      <c r="F2263"/>
      <c r="G2263"/>
      <c r="H2263"/>
      <c r="I2263"/>
      <c r="J2263"/>
      <c r="K2263"/>
    </row>
    <row r="2264" spans="2:11" x14ac:dyDescent="0.25">
      <c r="B2264"/>
      <c r="C2264"/>
      <c r="D2264"/>
      <c r="E2264"/>
      <c r="F2264"/>
      <c r="G2264"/>
      <c r="H2264"/>
      <c r="I2264"/>
      <c r="J2264"/>
      <c r="K2264"/>
    </row>
    <row r="2265" spans="2:11" x14ac:dyDescent="0.25">
      <c r="B2265"/>
      <c r="C2265"/>
      <c r="D2265"/>
      <c r="E2265"/>
      <c r="F2265"/>
      <c r="G2265"/>
      <c r="H2265"/>
      <c r="I2265"/>
      <c r="J2265"/>
      <c r="K2265"/>
    </row>
    <row r="2266" spans="2:11" x14ac:dyDescent="0.25">
      <c r="B2266"/>
      <c r="C2266"/>
      <c r="D2266"/>
      <c r="E2266"/>
      <c r="F2266"/>
      <c r="G2266"/>
      <c r="H2266"/>
      <c r="I2266"/>
      <c r="J2266"/>
      <c r="K2266"/>
    </row>
    <row r="2267" spans="2:11" x14ac:dyDescent="0.25">
      <c r="B2267"/>
      <c r="C2267"/>
      <c r="D2267"/>
      <c r="E2267"/>
      <c r="F2267"/>
      <c r="G2267"/>
      <c r="H2267"/>
      <c r="I2267"/>
      <c r="J2267"/>
      <c r="K2267"/>
    </row>
    <row r="2268" spans="2:11" x14ac:dyDescent="0.25">
      <c r="B2268"/>
      <c r="C2268"/>
      <c r="D2268"/>
      <c r="E2268"/>
      <c r="F2268"/>
      <c r="G2268"/>
      <c r="H2268"/>
      <c r="I2268"/>
      <c r="J2268"/>
      <c r="K2268"/>
    </row>
    <row r="2269" spans="2:11" x14ac:dyDescent="0.25">
      <c r="B2269"/>
      <c r="C2269"/>
      <c r="D2269"/>
      <c r="E2269"/>
      <c r="F2269"/>
      <c r="G2269"/>
      <c r="H2269"/>
      <c r="I2269"/>
      <c r="J2269"/>
      <c r="K2269"/>
    </row>
    <row r="2270" spans="2:11" x14ac:dyDescent="0.25">
      <c r="B2270"/>
      <c r="C2270"/>
      <c r="D2270"/>
      <c r="E2270"/>
      <c r="F2270"/>
      <c r="G2270"/>
      <c r="H2270"/>
      <c r="I2270"/>
      <c r="J2270"/>
      <c r="K2270"/>
    </row>
    <row r="2271" spans="2:11" x14ac:dyDescent="0.25">
      <c r="B2271"/>
      <c r="C2271"/>
      <c r="D2271"/>
      <c r="E2271"/>
      <c r="F2271"/>
      <c r="G2271"/>
      <c r="H2271"/>
      <c r="I2271"/>
      <c r="J2271"/>
      <c r="K2271"/>
    </row>
    <row r="2272" spans="2:11" x14ac:dyDescent="0.25">
      <c r="B2272"/>
      <c r="C2272"/>
      <c r="D2272"/>
      <c r="E2272"/>
      <c r="F2272"/>
      <c r="G2272"/>
      <c r="H2272"/>
      <c r="I2272"/>
      <c r="J2272"/>
      <c r="K2272"/>
    </row>
    <row r="2273" spans="2:11" x14ac:dyDescent="0.25">
      <c r="B2273"/>
      <c r="C2273"/>
      <c r="D2273"/>
      <c r="E2273"/>
      <c r="F2273"/>
      <c r="G2273"/>
      <c r="H2273"/>
      <c r="I2273"/>
      <c r="J2273"/>
      <c r="K2273"/>
    </row>
    <row r="2274" spans="2:11" x14ac:dyDescent="0.25">
      <c r="B2274"/>
      <c r="C2274"/>
      <c r="D2274"/>
      <c r="E2274"/>
      <c r="F2274"/>
      <c r="G2274"/>
      <c r="H2274"/>
      <c r="I2274"/>
      <c r="J2274"/>
      <c r="K2274"/>
    </row>
    <row r="2275" spans="2:11" x14ac:dyDescent="0.25">
      <c r="B2275"/>
      <c r="C2275"/>
      <c r="D2275"/>
      <c r="E2275"/>
      <c r="F2275"/>
      <c r="G2275"/>
      <c r="H2275"/>
      <c r="I2275"/>
      <c r="J2275"/>
      <c r="K2275"/>
    </row>
    <row r="2276" spans="2:11" x14ac:dyDescent="0.25">
      <c r="B2276"/>
      <c r="C2276"/>
      <c r="D2276"/>
      <c r="E2276"/>
      <c r="F2276"/>
      <c r="G2276"/>
      <c r="H2276"/>
      <c r="I2276"/>
      <c r="J2276"/>
      <c r="K2276"/>
    </row>
    <row r="2277" spans="2:11" x14ac:dyDescent="0.25">
      <c r="B2277"/>
      <c r="C2277"/>
      <c r="D2277"/>
      <c r="E2277"/>
      <c r="F2277"/>
      <c r="G2277"/>
      <c r="H2277"/>
      <c r="I2277"/>
      <c r="J2277"/>
      <c r="K2277"/>
    </row>
    <row r="2278" spans="2:11" x14ac:dyDescent="0.25">
      <c r="B2278"/>
      <c r="C2278"/>
      <c r="D2278"/>
      <c r="E2278"/>
      <c r="F2278"/>
      <c r="G2278"/>
      <c r="H2278"/>
      <c r="I2278"/>
      <c r="J2278"/>
      <c r="K2278"/>
    </row>
    <row r="2279" spans="2:11" x14ac:dyDescent="0.25">
      <c r="B2279"/>
      <c r="C2279"/>
      <c r="D2279"/>
      <c r="E2279"/>
      <c r="F2279"/>
      <c r="G2279"/>
      <c r="H2279"/>
      <c r="I2279"/>
      <c r="J2279"/>
      <c r="K2279"/>
    </row>
    <row r="2280" spans="2:11" x14ac:dyDescent="0.25">
      <c r="B2280"/>
      <c r="C2280"/>
      <c r="D2280"/>
      <c r="E2280"/>
      <c r="F2280"/>
      <c r="G2280"/>
      <c r="H2280"/>
      <c r="I2280"/>
      <c r="J2280"/>
      <c r="K2280"/>
    </row>
    <row r="2281" spans="2:11" x14ac:dyDescent="0.25">
      <c r="B2281"/>
      <c r="C2281"/>
      <c r="D2281"/>
      <c r="E2281"/>
      <c r="F2281"/>
      <c r="G2281"/>
      <c r="H2281"/>
      <c r="I2281"/>
      <c r="J2281"/>
      <c r="K2281"/>
    </row>
    <row r="2282" spans="2:11" x14ac:dyDescent="0.25">
      <c r="B2282"/>
      <c r="C2282"/>
      <c r="D2282"/>
      <c r="E2282"/>
      <c r="F2282"/>
      <c r="G2282"/>
      <c r="H2282"/>
      <c r="I2282"/>
      <c r="J2282"/>
      <c r="K2282"/>
    </row>
    <row r="2283" spans="2:11" x14ac:dyDescent="0.25">
      <c r="B2283"/>
      <c r="C2283"/>
      <c r="D2283"/>
      <c r="E2283"/>
      <c r="F2283"/>
      <c r="G2283"/>
      <c r="H2283"/>
      <c r="I2283"/>
      <c r="J2283"/>
      <c r="K2283"/>
    </row>
    <row r="2284" spans="2:11" x14ac:dyDescent="0.25">
      <c r="B2284"/>
      <c r="C2284"/>
      <c r="D2284"/>
      <c r="E2284"/>
      <c r="F2284"/>
      <c r="G2284"/>
      <c r="H2284"/>
      <c r="I2284"/>
      <c r="J2284"/>
      <c r="K2284"/>
    </row>
    <row r="2285" spans="2:11" x14ac:dyDescent="0.25">
      <c r="B2285"/>
      <c r="C2285"/>
      <c r="D2285"/>
      <c r="E2285"/>
      <c r="F2285"/>
      <c r="G2285"/>
      <c r="H2285"/>
      <c r="I2285"/>
      <c r="J2285"/>
      <c r="K2285"/>
    </row>
    <row r="2286" spans="2:11" x14ac:dyDescent="0.25">
      <c r="B2286"/>
      <c r="C2286"/>
      <c r="D2286"/>
      <c r="E2286"/>
      <c r="F2286"/>
      <c r="G2286"/>
      <c r="H2286"/>
      <c r="I2286"/>
      <c r="J2286"/>
      <c r="K2286"/>
    </row>
    <row r="2287" spans="2:11" x14ac:dyDescent="0.25">
      <c r="B2287"/>
      <c r="C2287"/>
      <c r="D2287"/>
      <c r="E2287"/>
      <c r="F2287"/>
      <c r="G2287"/>
      <c r="H2287"/>
      <c r="I2287"/>
      <c r="J2287"/>
      <c r="K2287"/>
    </row>
    <row r="2288" spans="2:11" x14ac:dyDescent="0.25">
      <c r="B2288"/>
      <c r="C2288"/>
      <c r="D2288"/>
      <c r="E2288"/>
      <c r="F2288"/>
      <c r="G2288"/>
      <c r="H2288"/>
      <c r="I2288"/>
      <c r="J2288"/>
      <c r="K2288"/>
    </row>
    <row r="2289" spans="2:11" x14ac:dyDescent="0.25">
      <c r="B2289"/>
      <c r="C2289"/>
      <c r="D2289"/>
      <c r="E2289"/>
      <c r="F2289"/>
      <c r="G2289"/>
      <c r="H2289"/>
      <c r="I2289"/>
      <c r="J2289"/>
      <c r="K2289"/>
    </row>
    <row r="2290" spans="2:11" x14ac:dyDescent="0.25">
      <c r="B2290"/>
      <c r="C2290"/>
      <c r="D2290"/>
      <c r="E2290"/>
      <c r="F2290"/>
      <c r="G2290"/>
      <c r="H2290"/>
      <c r="I2290"/>
      <c r="J2290"/>
      <c r="K2290"/>
    </row>
    <row r="2291" spans="2:11" x14ac:dyDescent="0.25">
      <c r="B2291"/>
      <c r="C2291"/>
      <c r="D2291"/>
      <c r="E2291"/>
      <c r="F2291"/>
      <c r="G2291"/>
      <c r="H2291"/>
      <c r="I2291"/>
      <c r="J2291"/>
      <c r="K2291"/>
    </row>
    <row r="2292" spans="2:11" x14ac:dyDescent="0.25">
      <c r="B2292"/>
      <c r="C2292"/>
      <c r="D2292"/>
      <c r="E2292"/>
      <c r="F2292"/>
      <c r="G2292"/>
      <c r="H2292"/>
      <c r="I2292"/>
      <c r="J2292"/>
      <c r="K2292"/>
    </row>
    <row r="2293" spans="2:11" x14ac:dyDescent="0.25">
      <c r="B2293"/>
      <c r="C2293"/>
      <c r="D2293"/>
      <c r="E2293"/>
      <c r="F2293"/>
      <c r="G2293"/>
      <c r="H2293"/>
      <c r="I2293"/>
      <c r="J2293"/>
      <c r="K2293"/>
    </row>
    <row r="2294" spans="2:11" x14ac:dyDescent="0.25">
      <c r="B2294"/>
      <c r="C2294"/>
      <c r="D2294"/>
      <c r="E2294"/>
      <c r="F2294"/>
      <c r="G2294"/>
      <c r="H2294"/>
      <c r="I2294"/>
      <c r="J2294"/>
      <c r="K2294"/>
    </row>
    <row r="2295" spans="2:11" x14ac:dyDescent="0.25">
      <c r="B2295"/>
      <c r="C2295"/>
      <c r="D2295"/>
      <c r="E2295"/>
      <c r="F2295"/>
      <c r="G2295"/>
      <c r="H2295"/>
      <c r="I2295"/>
      <c r="J2295"/>
      <c r="K2295"/>
    </row>
    <row r="2296" spans="2:11" x14ac:dyDescent="0.25">
      <c r="B2296"/>
      <c r="C2296"/>
      <c r="D2296"/>
      <c r="E2296"/>
      <c r="F2296"/>
      <c r="G2296"/>
      <c r="H2296"/>
      <c r="I2296"/>
      <c r="J2296"/>
      <c r="K2296"/>
    </row>
    <row r="2297" spans="2:11" x14ac:dyDescent="0.25">
      <c r="B2297"/>
      <c r="C2297"/>
      <c r="D2297"/>
      <c r="E2297"/>
      <c r="F2297"/>
      <c r="G2297"/>
      <c r="H2297"/>
      <c r="I2297"/>
      <c r="J2297"/>
      <c r="K2297"/>
    </row>
    <row r="2298" spans="2:11" x14ac:dyDescent="0.25">
      <c r="B2298"/>
      <c r="C2298"/>
      <c r="D2298"/>
      <c r="E2298"/>
      <c r="F2298"/>
      <c r="G2298"/>
      <c r="H2298"/>
      <c r="I2298"/>
      <c r="J2298"/>
      <c r="K2298"/>
    </row>
    <row r="2299" spans="2:11" x14ac:dyDescent="0.25">
      <c r="B2299"/>
      <c r="C2299"/>
      <c r="D2299"/>
      <c r="E2299"/>
      <c r="F2299"/>
      <c r="G2299"/>
      <c r="H2299"/>
      <c r="I2299"/>
      <c r="J2299"/>
      <c r="K2299"/>
    </row>
    <row r="2300" spans="2:11" x14ac:dyDescent="0.25">
      <c r="B2300"/>
      <c r="C2300"/>
      <c r="D2300"/>
      <c r="E2300"/>
      <c r="F2300"/>
      <c r="G2300"/>
      <c r="H2300"/>
      <c r="I2300"/>
      <c r="J2300"/>
      <c r="K2300"/>
    </row>
    <row r="2301" spans="2:11" x14ac:dyDescent="0.25">
      <c r="B2301"/>
      <c r="C2301"/>
      <c r="D2301"/>
      <c r="E2301"/>
      <c r="F2301"/>
      <c r="G2301"/>
      <c r="H2301"/>
      <c r="I2301"/>
      <c r="J2301"/>
      <c r="K2301"/>
    </row>
    <row r="2302" spans="2:11" x14ac:dyDescent="0.25">
      <c r="B2302"/>
      <c r="C2302"/>
      <c r="D2302"/>
      <c r="E2302"/>
      <c r="F2302"/>
      <c r="G2302"/>
      <c r="H2302"/>
      <c r="I2302"/>
      <c r="J2302"/>
      <c r="K2302"/>
    </row>
    <row r="2303" spans="2:11" x14ac:dyDescent="0.25">
      <c r="B2303"/>
      <c r="C2303"/>
      <c r="D2303"/>
      <c r="E2303"/>
      <c r="F2303"/>
      <c r="G2303"/>
      <c r="H2303"/>
      <c r="I2303"/>
      <c r="J2303"/>
      <c r="K2303"/>
    </row>
    <row r="2304" spans="2:11" x14ac:dyDescent="0.25">
      <c r="B2304"/>
      <c r="C2304"/>
      <c r="D2304"/>
      <c r="E2304"/>
      <c r="F2304"/>
      <c r="G2304"/>
      <c r="H2304"/>
      <c r="I2304"/>
      <c r="J2304"/>
      <c r="K2304"/>
    </row>
    <row r="2305" spans="2:11" x14ac:dyDescent="0.25">
      <c r="B2305"/>
      <c r="C2305"/>
      <c r="D2305"/>
      <c r="E2305"/>
      <c r="F2305"/>
      <c r="G2305"/>
      <c r="H2305"/>
      <c r="I2305"/>
      <c r="J2305"/>
      <c r="K2305"/>
    </row>
    <row r="2306" spans="2:11" x14ac:dyDescent="0.25">
      <c r="B2306"/>
      <c r="C2306"/>
      <c r="D2306"/>
      <c r="E2306"/>
      <c r="F2306"/>
      <c r="G2306"/>
      <c r="H2306"/>
      <c r="I2306"/>
      <c r="J2306"/>
      <c r="K2306"/>
    </row>
    <row r="2307" spans="2:11" x14ac:dyDescent="0.25">
      <c r="B2307"/>
      <c r="C2307"/>
      <c r="D2307"/>
      <c r="E2307"/>
      <c r="F2307"/>
      <c r="G2307"/>
      <c r="H2307"/>
      <c r="I2307"/>
      <c r="J2307"/>
      <c r="K2307"/>
    </row>
    <row r="2308" spans="2:11" x14ac:dyDescent="0.25">
      <c r="B2308"/>
      <c r="C2308"/>
      <c r="D2308"/>
      <c r="E2308"/>
      <c r="F2308"/>
      <c r="G2308"/>
      <c r="H2308"/>
      <c r="I2308"/>
      <c r="J2308"/>
      <c r="K2308"/>
    </row>
    <row r="2309" spans="2:11" x14ac:dyDescent="0.25">
      <c r="B2309"/>
      <c r="C2309"/>
      <c r="D2309"/>
      <c r="E2309"/>
      <c r="F2309"/>
      <c r="G2309"/>
      <c r="H2309"/>
      <c r="I2309"/>
      <c r="J2309"/>
      <c r="K2309"/>
    </row>
    <row r="2310" spans="2:11" x14ac:dyDescent="0.25">
      <c r="B2310"/>
      <c r="C2310"/>
      <c r="D2310"/>
      <c r="E2310"/>
      <c r="F2310"/>
      <c r="G2310"/>
      <c r="H2310"/>
      <c r="I2310"/>
      <c r="J2310"/>
      <c r="K2310"/>
    </row>
    <row r="2311" spans="2:11" x14ac:dyDescent="0.25">
      <c r="B2311"/>
      <c r="C2311"/>
      <c r="D2311"/>
      <c r="E2311"/>
      <c r="F2311"/>
      <c r="G2311"/>
      <c r="H2311"/>
      <c r="I2311"/>
      <c r="J2311"/>
      <c r="K2311"/>
    </row>
    <row r="2312" spans="2:11" x14ac:dyDescent="0.25">
      <c r="B2312"/>
      <c r="C2312"/>
      <c r="D2312"/>
      <c r="E2312"/>
      <c r="F2312"/>
      <c r="G2312"/>
      <c r="H2312"/>
      <c r="I2312"/>
      <c r="J2312"/>
      <c r="K2312"/>
    </row>
    <row r="2313" spans="2:11" x14ac:dyDescent="0.25">
      <c r="B2313"/>
      <c r="C2313"/>
      <c r="D2313"/>
      <c r="E2313"/>
      <c r="F2313"/>
      <c r="G2313"/>
      <c r="H2313"/>
      <c r="I2313"/>
      <c r="J2313"/>
      <c r="K2313"/>
    </row>
    <row r="2314" spans="2:11" x14ac:dyDescent="0.25">
      <c r="B2314"/>
      <c r="C2314"/>
      <c r="D2314"/>
      <c r="E2314"/>
      <c r="F2314"/>
      <c r="G2314"/>
      <c r="H2314"/>
      <c r="I2314"/>
      <c r="J2314"/>
      <c r="K2314"/>
    </row>
    <row r="2315" spans="2:11" x14ac:dyDescent="0.25">
      <c r="B2315"/>
      <c r="C2315"/>
      <c r="D2315"/>
      <c r="E2315"/>
      <c r="F2315"/>
      <c r="G2315"/>
      <c r="H2315"/>
      <c r="I2315"/>
      <c r="J2315"/>
      <c r="K2315"/>
    </row>
    <row r="2316" spans="2:11" x14ac:dyDescent="0.25">
      <c r="B2316"/>
      <c r="C2316"/>
      <c r="D2316"/>
      <c r="E2316"/>
      <c r="F2316"/>
      <c r="G2316"/>
      <c r="H2316"/>
      <c r="I2316"/>
      <c r="J2316"/>
      <c r="K2316"/>
    </row>
    <row r="2317" spans="2:11" x14ac:dyDescent="0.25">
      <c r="B2317"/>
      <c r="C2317"/>
      <c r="D2317"/>
      <c r="E2317"/>
      <c r="F2317"/>
      <c r="G2317"/>
      <c r="H2317"/>
      <c r="I2317"/>
      <c r="J2317"/>
      <c r="K2317"/>
    </row>
    <row r="2318" spans="2:11" x14ac:dyDescent="0.25">
      <c r="B2318"/>
      <c r="C2318"/>
      <c r="D2318"/>
      <c r="E2318"/>
      <c r="F2318"/>
      <c r="G2318"/>
      <c r="H2318"/>
      <c r="I2318"/>
      <c r="J2318"/>
      <c r="K2318"/>
    </row>
    <row r="2319" spans="2:11" x14ac:dyDescent="0.25">
      <c r="B2319"/>
      <c r="C2319"/>
      <c r="D2319"/>
      <c r="E2319"/>
      <c r="F2319"/>
      <c r="G2319"/>
      <c r="H2319"/>
      <c r="I2319"/>
      <c r="J2319"/>
      <c r="K2319"/>
    </row>
    <row r="2320" spans="2:11" x14ac:dyDescent="0.25">
      <c r="B2320"/>
      <c r="C2320"/>
      <c r="D2320"/>
      <c r="E2320"/>
      <c r="F2320"/>
      <c r="G2320"/>
      <c r="H2320"/>
      <c r="I2320"/>
      <c r="J2320"/>
      <c r="K2320"/>
    </row>
    <row r="2321" spans="2:11" x14ac:dyDescent="0.25">
      <c r="B2321"/>
      <c r="C2321"/>
      <c r="D2321"/>
      <c r="E2321"/>
      <c r="F2321"/>
      <c r="G2321"/>
      <c r="H2321"/>
      <c r="I2321"/>
      <c r="J2321"/>
      <c r="K2321"/>
    </row>
    <row r="2322" spans="2:11" x14ac:dyDescent="0.25">
      <c r="B2322"/>
      <c r="C2322"/>
      <c r="D2322"/>
      <c r="E2322"/>
      <c r="F2322"/>
      <c r="G2322"/>
      <c r="H2322"/>
      <c r="I2322"/>
      <c r="J2322"/>
      <c r="K2322"/>
    </row>
    <row r="2323" spans="2:11" x14ac:dyDescent="0.25">
      <c r="B2323"/>
      <c r="C2323"/>
      <c r="D2323"/>
      <c r="E2323"/>
      <c r="F2323"/>
      <c r="G2323"/>
      <c r="H2323"/>
      <c r="I2323"/>
      <c r="J2323"/>
      <c r="K2323"/>
    </row>
    <row r="2324" spans="2:11" x14ac:dyDescent="0.25">
      <c r="B2324"/>
      <c r="C2324"/>
      <c r="D2324"/>
      <c r="E2324"/>
      <c r="F2324"/>
      <c r="G2324"/>
      <c r="H2324"/>
      <c r="I2324"/>
      <c r="J2324"/>
      <c r="K2324"/>
    </row>
    <row r="2325" spans="2:11" x14ac:dyDescent="0.25">
      <c r="B2325"/>
      <c r="C2325"/>
      <c r="D2325"/>
      <c r="E2325"/>
      <c r="F2325"/>
      <c r="G2325"/>
      <c r="H2325"/>
      <c r="I2325"/>
      <c r="J2325"/>
      <c r="K2325"/>
    </row>
    <row r="2326" spans="2:11" x14ac:dyDescent="0.25">
      <c r="B2326"/>
      <c r="C2326"/>
      <c r="D2326"/>
      <c r="E2326"/>
      <c r="F2326"/>
      <c r="G2326"/>
      <c r="H2326"/>
      <c r="I2326"/>
      <c r="J2326"/>
      <c r="K2326"/>
    </row>
    <row r="2327" spans="2:11" x14ac:dyDescent="0.25">
      <c r="B2327"/>
      <c r="C2327"/>
      <c r="D2327"/>
      <c r="E2327"/>
      <c r="F2327"/>
      <c r="G2327"/>
      <c r="H2327"/>
      <c r="I2327"/>
      <c r="J2327"/>
      <c r="K2327"/>
    </row>
    <row r="2328" spans="2:11" x14ac:dyDescent="0.25">
      <c r="B2328"/>
      <c r="C2328"/>
      <c r="D2328"/>
      <c r="E2328"/>
      <c r="F2328"/>
      <c r="G2328"/>
      <c r="H2328"/>
      <c r="I2328"/>
      <c r="J2328"/>
      <c r="K2328"/>
    </row>
    <row r="2329" spans="2:11" x14ac:dyDescent="0.25">
      <c r="B2329"/>
      <c r="C2329"/>
      <c r="D2329"/>
      <c r="E2329"/>
      <c r="F2329"/>
      <c r="G2329"/>
      <c r="H2329"/>
      <c r="I2329"/>
      <c r="J2329"/>
      <c r="K2329"/>
    </row>
    <row r="2330" spans="2:11" x14ac:dyDescent="0.25">
      <c r="B2330"/>
      <c r="C2330"/>
      <c r="D2330"/>
      <c r="E2330"/>
      <c r="F2330"/>
      <c r="G2330"/>
      <c r="H2330"/>
      <c r="I2330"/>
      <c r="J2330"/>
      <c r="K2330"/>
    </row>
    <row r="2331" spans="2:11" x14ac:dyDescent="0.25">
      <c r="B2331"/>
      <c r="C2331"/>
      <c r="D2331"/>
      <c r="E2331"/>
      <c r="F2331"/>
      <c r="G2331"/>
      <c r="H2331"/>
      <c r="I2331"/>
      <c r="J2331"/>
      <c r="K2331"/>
    </row>
    <row r="2332" spans="2:11" x14ac:dyDescent="0.25">
      <c r="B2332"/>
      <c r="C2332"/>
      <c r="D2332"/>
      <c r="E2332"/>
      <c r="F2332"/>
      <c r="G2332"/>
      <c r="H2332"/>
      <c r="I2332"/>
      <c r="J2332"/>
      <c r="K2332"/>
    </row>
    <row r="2333" spans="2:11" x14ac:dyDescent="0.25">
      <c r="B2333"/>
      <c r="C2333"/>
      <c r="D2333"/>
      <c r="E2333"/>
      <c r="F2333"/>
      <c r="G2333"/>
      <c r="H2333"/>
      <c r="I2333"/>
      <c r="J2333"/>
      <c r="K2333"/>
    </row>
    <row r="2334" spans="2:11" x14ac:dyDescent="0.25">
      <c r="B2334"/>
      <c r="C2334"/>
      <c r="D2334"/>
      <c r="E2334"/>
      <c r="F2334"/>
      <c r="G2334"/>
      <c r="H2334"/>
      <c r="I2334"/>
      <c r="J2334"/>
      <c r="K2334"/>
    </row>
    <row r="2335" spans="2:11" x14ac:dyDescent="0.25">
      <c r="B2335"/>
      <c r="C2335"/>
      <c r="D2335"/>
      <c r="E2335"/>
      <c r="F2335"/>
      <c r="G2335"/>
      <c r="H2335"/>
      <c r="I2335"/>
      <c r="J2335"/>
      <c r="K2335"/>
    </row>
    <row r="2336" spans="2:11" x14ac:dyDescent="0.25">
      <c r="B2336"/>
      <c r="C2336"/>
      <c r="D2336"/>
      <c r="E2336"/>
      <c r="F2336"/>
      <c r="G2336"/>
      <c r="H2336"/>
      <c r="I2336"/>
      <c r="J2336"/>
      <c r="K2336"/>
    </row>
    <row r="2337" spans="2:11" x14ac:dyDescent="0.25">
      <c r="B2337"/>
      <c r="C2337"/>
      <c r="D2337"/>
      <c r="E2337"/>
      <c r="F2337"/>
      <c r="G2337"/>
      <c r="H2337"/>
      <c r="I2337"/>
      <c r="J2337"/>
      <c r="K2337"/>
    </row>
    <row r="2338" spans="2:11" x14ac:dyDescent="0.25">
      <c r="B2338"/>
      <c r="C2338"/>
      <c r="D2338"/>
      <c r="E2338"/>
      <c r="F2338"/>
      <c r="G2338"/>
      <c r="H2338"/>
      <c r="I2338"/>
      <c r="J2338"/>
      <c r="K2338"/>
    </row>
    <row r="2339" spans="2:11" x14ac:dyDescent="0.25">
      <c r="B2339"/>
      <c r="C2339"/>
      <c r="D2339"/>
      <c r="E2339"/>
      <c r="F2339"/>
      <c r="G2339"/>
      <c r="H2339"/>
      <c r="I2339"/>
      <c r="J2339"/>
      <c r="K2339"/>
    </row>
    <row r="2340" spans="2:11" x14ac:dyDescent="0.25">
      <c r="B2340"/>
      <c r="C2340"/>
      <c r="D2340"/>
      <c r="E2340"/>
      <c r="F2340"/>
      <c r="G2340"/>
      <c r="H2340"/>
      <c r="I2340"/>
      <c r="J2340"/>
      <c r="K2340"/>
    </row>
    <row r="2341" spans="2:11" x14ac:dyDescent="0.25">
      <c r="B2341"/>
      <c r="C2341"/>
      <c r="D2341"/>
      <c r="E2341"/>
      <c r="F2341"/>
      <c r="G2341"/>
      <c r="H2341"/>
      <c r="I2341"/>
      <c r="J2341"/>
      <c r="K2341"/>
    </row>
    <row r="2342" spans="2:11" x14ac:dyDescent="0.25">
      <c r="B2342"/>
      <c r="C2342"/>
      <c r="D2342"/>
      <c r="E2342"/>
      <c r="F2342"/>
      <c r="G2342"/>
      <c r="H2342"/>
      <c r="I2342"/>
      <c r="J2342"/>
      <c r="K2342"/>
    </row>
    <row r="2343" spans="2:11" x14ac:dyDescent="0.25">
      <c r="B2343"/>
      <c r="C2343"/>
      <c r="D2343"/>
      <c r="E2343"/>
      <c r="F2343"/>
      <c r="G2343"/>
      <c r="H2343"/>
      <c r="I2343"/>
      <c r="J2343"/>
      <c r="K2343"/>
    </row>
    <row r="2344" spans="2:11" x14ac:dyDescent="0.25">
      <c r="B2344"/>
      <c r="C2344"/>
      <c r="D2344"/>
      <c r="E2344"/>
      <c r="F2344"/>
      <c r="G2344"/>
      <c r="H2344"/>
      <c r="I2344"/>
      <c r="J2344"/>
      <c r="K2344"/>
    </row>
    <row r="2345" spans="2:11" x14ac:dyDescent="0.25">
      <c r="B2345"/>
      <c r="C2345"/>
      <c r="D2345"/>
      <c r="E2345"/>
      <c r="F2345"/>
      <c r="G2345"/>
      <c r="H2345"/>
      <c r="I2345"/>
      <c r="J2345"/>
      <c r="K2345"/>
    </row>
    <row r="2346" spans="2:11" x14ac:dyDescent="0.25">
      <c r="B2346"/>
      <c r="C2346"/>
      <c r="D2346"/>
      <c r="E2346"/>
      <c r="F2346"/>
      <c r="G2346"/>
      <c r="H2346"/>
      <c r="I2346"/>
      <c r="J2346"/>
      <c r="K2346"/>
    </row>
    <row r="2347" spans="2:11" x14ac:dyDescent="0.25">
      <c r="B2347"/>
      <c r="C2347"/>
      <c r="D2347"/>
      <c r="E2347"/>
      <c r="F2347"/>
      <c r="G2347"/>
      <c r="H2347"/>
      <c r="I2347"/>
      <c r="J2347"/>
      <c r="K2347"/>
    </row>
    <row r="2348" spans="2:11" x14ac:dyDescent="0.25">
      <c r="B2348"/>
      <c r="C2348"/>
      <c r="D2348"/>
      <c r="E2348"/>
      <c r="F2348"/>
      <c r="G2348"/>
      <c r="H2348"/>
      <c r="I2348"/>
      <c r="J2348"/>
      <c r="K2348"/>
    </row>
    <row r="2349" spans="2:11" x14ac:dyDescent="0.25">
      <c r="B2349"/>
      <c r="C2349"/>
      <c r="D2349"/>
      <c r="E2349"/>
      <c r="F2349"/>
      <c r="G2349"/>
      <c r="H2349"/>
      <c r="I2349"/>
      <c r="J2349"/>
      <c r="K2349"/>
    </row>
    <row r="2350" spans="2:11" x14ac:dyDescent="0.25">
      <c r="B2350"/>
      <c r="C2350"/>
      <c r="D2350"/>
      <c r="E2350"/>
      <c r="F2350"/>
      <c r="G2350"/>
      <c r="H2350"/>
      <c r="I2350"/>
      <c r="J2350"/>
      <c r="K2350"/>
    </row>
    <row r="2351" spans="2:11" x14ac:dyDescent="0.25">
      <c r="B2351"/>
      <c r="C2351"/>
      <c r="D2351"/>
      <c r="E2351"/>
      <c r="F2351"/>
      <c r="G2351"/>
      <c r="H2351"/>
      <c r="I2351"/>
      <c r="J2351"/>
      <c r="K2351"/>
    </row>
    <row r="2352" spans="2:11" x14ac:dyDescent="0.25">
      <c r="B2352"/>
      <c r="C2352"/>
      <c r="D2352"/>
      <c r="E2352"/>
      <c r="F2352"/>
      <c r="G2352"/>
      <c r="H2352"/>
      <c r="I2352"/>
      <c r="J2352"/>
      <c r="K2352"/>
    </row>
    <row r="2353" spans="2:11" x14ac:dyDescent="0.25">
      <c r="B2353"/>
      <c r="C2353"/>
      <c r="D2353"/>
      <c r="E2353"/>
      <c r="F2353"/>
      <c r="G2353"/>
      <c r="H2353"/>
      <c r="I2353"/>
      <c r="J2353"/>
      <c r="K2353"/>
    </row>
    <row r="2354" spans="2:11" x14ac:dyDescent="0.25">
      <c r="B2354"/>
      <c r="C2354"/>
      <c r="D2354"/>
      <c r="E2354"/>
      <c r="F2354"/>
      <c r="G2354"/>
      <c r="H2354"/>
      <c r="I2354"/>
      <c r="J2354"/>
      <c r="K2354"/>
    </row>
    <row r="2355" spans="2:11" x14ac:dyDescent="0.25">
      <c r="B2355"/>
      <c r="C2355"/>
      <c r="D2355"/>
      <c r="E2355"/>
      <c r="F2355"/>
      <c r="G2355"/>
      <c r="H2355"/>
      <c r="I2355"/>
      <c r="J2355"/>
      <c r="K2355"/>
    </row>
    <row r="2356" spans="2:11" x14ac:dyDescent="0.25">
      <c r="B2356"/>
      <c r="C2356"/>
      <c r="D2356"/>
      <c r="E2356"/>
      <c r="F2356"/>
      <c r="G2356"/>
      <c r="H2356"/>
      <c r="I2356"/>
      <c r="J2356"/>
      <c r="K2356"/>
    </row>
    <row r="2357" spans="2:11" x14ac:dyDescent="0.25">
      <c r="B2357"/>
      <c r="C2357"/>
      <c r="D2357"/>
      <c r="E2357"/>
      <c r="F2357"/>
      <c r="G2357"/>
      <c r="H2357"/>
      <c r="I2357"/>
      <c r="J2357"/>
      <c r="K2357"/>
    </row>
    <row r="2358" spans="2:11" x14ac:dyDescent="0.25">
      <c r="B2358"/>
      <c r="C2358"/>
      <c r="D2358"/>
      <c r="E2358"/>
      <c r="F2358"/>
      <c r="G2358"/>
      <c r="H2358"/>
      <c r="I2358"/>
      <c r="J2358"/>
      <c r="K2358"/>
    </row>
    <row r="2359" spans="2:11" x14ac:dyDescent="0.25">
      <c r="B2359"/>
      <c r="C2359"/>
      <c r="D2359"/>
      <c r="E2359"/>
      <c r="F2359"/>
      <c r="G2359"/>
      <c r="H2359"/>
      <c r="I2359"/>
      <c r="J2359"/>
      <c r="K2359"/>
    </row>
    <row r="2360" spans="2:11" x14ac:dyDescent="0.25">
      <c r="B2360"/>
      <c r="C2360"/>
      <c r="D2360"/>
      <c r="E2360"/>
      <c r="F2360"/>
      <c r="G2360"/>
      <c r="H2360"/>
      <c r="I2360"/>
      <c r="J2360"/>
      <c r="K2360"/>
    </row>
    <row r="2361" spans="2:11" x14ac:dyDescent="0.25">
      <c r="B2361"/>
      <c r="C2361"/>
      <c r="D2361"/>
      <c r="E2361"/>
      <c r="F2361"/>
      <c r="G2361"/>
      <c r="H2361"/>
      <c r="I2361"/>
      <c r="J2361"/>
      <c r="K2361"/>
    </row>
    <row r="2362" spans="2:11" x14ac:dyDescent="0.25">
      <c r="B2362"/>
      <c r="C2362"/>
      <c r="D2362"/>
      <c r="E2362"/>
      <c r="F2362"/>
      <c r="G2362"/>
      <c r="H2362"/>
      <c r="I2362"/>
      <c r="J2362"/>
      <c r="K2362"/>
    </row>
    <row r="2363" spans="2:11" x14ac:dyDescent="0.25">
      <c r="B2363"/>
      <c r="C2363"/>
      <c r="D2363"/>
      <c r="E2363"/>
      <c r="F2363"/>
      <c r="G2363"/>
      <c r="H2363"/>
      <c r="I2363"/>
      <c r="J2363"/>
      <c r="K2363"/>
    </row>
    <row r="2364" spans="2:11" x14ac:dyDescent="0.25">
      <c r="B2364"/>
      <c r="C2364"/>
      <c r="D2364"/>
      <c r="E2364"/>
      <c r="F2364"/>
      <c r="G2364"/>
      <c r="H2364"/>
      <c r="I2364"/>
      <c r="J2364"/>
      <c r="K2364"/>
    </row>
    <row r="2365" spans="2:11" x14ac:dyDescent="0.25">
      <c r="B2365"/>
      <c r="C2365"/>
      <c r="D2365"/>
      <c r="E2365"/>
      <c r="F2365"/>
      <c r="G2365"/>
      <c r="H2365"/>
      <c r="I2365"/>
      <c r="J2365"/>
      <c r="K2365"/>
    </row>
    <row r="2366" spans="2:11" x14ac:dyDescent="0.25">
      <c r="B2366"/>
      <c r="C2366"/>
      <c r="D2366"/>
      <c r="E2366"/>
      <c r="F2366"/>
      <c r="G2366"/>
      <c r="H2366"/>
      <c r="I2366"/>
      <c r="J2366"/>
      <c r="K2366"/>
    </row>
    <row r="2367" spans="2:11" x14ac:dyDescent="0.25">
      <c r="B2367"/>
      <c r="C2367"/>
      <c r="D2367"/>
      <c r="E2367"/>
      <c r="F2367"/>
      <c r="G2367"/>
      <c r="H2367"/>
      <c r="I2367"/>
      <c r="J2367"/>
      <c r="K2367"/>
    </row>
    <row r="2368" spans="2:11" x14ac:dyDescent="0.25">
      <c r="B2368"/>
      <c r="C2368"/>
      <c r="D2368"/>
      <c r="E2368"/>
      <c r="F2368"/>
      <c r="G2368"/>
      <c r="H2368"/>
      <c r="I2368"/>
      <c r="J2368"/>
      <c r="K2368"/>
    </row>
    <row r="2369" spans="2:11" x14ac:dyDescent="0.25">
      <c r="B2369"/>
      <c r="C2369"/>
      <c r="D2369"/>
      <c r="E2369"/>
      <c r="F2369"/>
      <c r="G2369"/>
      <c r="H2369"/>
      <c r="I2369"/>
      <c r="J2369"/>
      <c r="K2369"/>
    </row>
    <row r="2370" spans="2:11" x14ac:dyDescent="0.25">
      <c r="B2370"/>
      <c r="C2370"/>
      <c r="D2370"/>
      <c r="E2370"/>
      <c r="F2370"/>
      <c r="G2370"/>
      <c r="H2370"/>
      <c r="I2370"/>
      <c r="J2370"/>
      <c r="K2370"/>
    </row>
    <row r="2371" spans="2:11" x14ac:dyDescent="0.25">
      <c r="B2371"/>
      <c r="C2371"/>
      <c r="D2371"/>
      <c r="E2371"/>
      <c r="F2371"/>
      <c r="G2371"/>
      <c r="H2371"/>
      <c r="I2371"/>
      <c r="J2371"/>
      <c r="K2371"/>
    </row>
    <row r="2372" spans="2:11" x14ac:dyDescent="0.25">
      <c r="B2372"/>
      <c r="C2372"/>
      <c r="D2372"/>
      <c r="E2372"/>
      <c r="F2372"/>
      <c r="G2372"/>
      <c r="H2372"/>
      <c r="I2372"/>
      <c r="J2372"/>
      <c r="K2372"/>
    </row>
    <row r="2373" spans="2:11" x14ac:dyDescent="0.25">
      <c r="B2373"/>
      <c r="C2373"/>
      <c r="D2373"/>
      <c r="E2373"/>
      <c r="F2373"/>
      <c r="G2373"/>
      <c r="H2373"/>
      <c r="I2373"/>
      <c r="J2373"/>
      <c r="K2373"/>
    </row>
    <row r="2374" spans="2:11" x14ac:dyDescent="0.25">
      <c r="B2374"/>
      <c r="C2374"/>
      <c r="D2374"/>
      <c r="E2374"/>
      <c r="F2374"/>
      <c r="G2374"/>
      <c r="H2374"/>
      <c r="I2374"/>
      <c r="J2374"/>
      <c r="K2374"/>
    </row>
    <row r="2375" spans="2:11" x14ac:dyDescent="0.25">
      <c r="B2375"/>
      <c r="C2375"/>
      <c r="D2375"/>
      <c r="E2375"/>
      <c r="F2375"/>
      <c r="G2375"/>
      <c r="H2375"/>
      <c r="I2375"/>
      <c r="J2375"/>
      <c r="K2375"/>
    </row>
    <row r="2376" spans="2:11" x14ac:dyDescent="0.25">
      <c r="B2376"/>
      <c r="C2376"/>
      <c r="D2376"/>
      <c r="E2376"/>
      <c r="F2376"/>
      <c r="G2376"/>
      <c r="H2376"/>
      <c r="I2376"/>
      <c r="J2376"/>
      <c r="K2376"/>
    </row>
    <row r="2377" spans="2:11" x14ac:dyDescent="0.25">
      <c r="B2377"/>
      <c r="C2377"/>
      <c r="D2377"/>
      <c r="E2377"/>
      <c r="F2377"/>
      <c r="G2377"/>
      <c r="H2377"/>
      <c r="I2377"/>
      <c r="J2377"/>
      <c r="K2377"/>
    </row>
    <row r="2378" spans="2:11" x14ac:dyDescent="0.25">
      <c r="B2378"/>
      <c r="C2378"/>
      <c r="D2378"/>
      <c r="E2378"/>
      <c r="F2378"/>
      <c r="G2378"/>
      <c r="H2378"/>
      <c r="I2378"/>
      <c r="J2378"/>
      <c r="K2378"/>
    </row>
    <row r="2379" spans="2:11" x14ac:dyDescent="0.25">
      <c r="B2379"/>
      <c r="C2379"/>
      <c r="D2379"/>
      <c r="E2379"/>
      <c r="F2379"/>
      <c r="G2379"/>
      <c r="H2379"/>
      <c r="I2379"/>
      <c r="J2379"/>
      <c r="K2379"/>
    </row>
    <row r="2380" spans="2:11" x14ac:dyDescent="0.25">
      <c r="B2380"/>
      <c r="C2380"/>
      <c r="D2380"/>
      <c r="E2380"/>
      <c r="F2380"/>
      <c r="G2380"/>
      <c r="H2380"/>
      <c r="I2380"/>
      <c r="J2380"/>
      <c r="K2380"/>
    </row>
    <row r="2381" spans="2:11" x14ac:dyDescent="0.25">
      <c r="B2381"/>
      <c r="C2381"/>
      <c r="D2381"/>
      <c r="E2381"/>
      <c r="F2381"/>
      <c r="G2381"/>
      <c r="H2381"/>
      <c r="I2381"/>
      <c r="J2381"/>
      <c r="K2381"/>
    </row>
    <row r="2382" spans="2:11" x14ac:dyDescent="0.25">
      <c r="B2382"/>
      <c r="C2382"/>
      <c r="D2382"/>
      <c r="E2382"/>
      <c r="F2382"/>
      <c r="G2382"/>
      <c r="H2382"/>
      <c r="I2382"/>
      <c r="J2382"/>
      <c r="K2382"/>
    </row>
    <row r="2383" spans="2:11" x14ac:dyDescent="0.25">
      <c r="B2383"/>
      <c r="C2383"/>
      <c r="D2383"/>
      <c r="E2383"/>
      <c r="F2383"/>
      <c r="G2383"/>
      <c r="H2383"/>
      <c r="I2383"/>
      <c r="J2383"/>
      <c r="K2383"/>
    </row>
    <row r="2384" spans="2:11" x14ac:dyDescent="0.25">
      <c r="B2384"/>
      <c r="C2384"/>
      <c r="D2384"/>
      <c r="E2384"/>
      <c r="F2384"/>
      <c r="G2384"/>
      <c r="H2384"/>
      <c r="I2384"/>
      <c r="J2384"/>
      <c r="K2384"/>
    </row>
    <row r="2385" spans="2:11" x14ac:dyDescent="0.25">
      <c r="B2385"/>
      <c r="C2385"/>
      <c r="D2385"/>
      <c r="E2385"/>
      <c r="F2385"/>
      <c r="G2385"/>
      <c r="H2385"/>
      <c r="I2385"/>
      <c r="J2385"/>
      <c r="K2385"/>
    </row>
    <row r="2386" spans="2:11" x14ac:dyDescent="0.25">
      <c r="B2386"/>
      <c r="C2386"/>
      <c r="D2386"/>
      <c r="E2386"/>
      <c r="F2386"/>
      <c r="G2386"/>
      <c r="H2386"/>
      <c r="I2386"/>
      <c r="J2386"/>
      <c r="K2386"/>
    </row>
    <row r="2387" spans="2:11" x14ac:dyDescent="0.25">
      <c r="B2387"/>
      <c r="C2387"/>
      <c r="D2387"/>
      <c r="E2387"/>
      <c r="F2387"/>
      <c r="G2387"/>
      <c r="H2387"/>
      <c r="I2387"/>
      <c r="J2387"/>
      <c r="K2387"/>
    </row>
    <row r="2388" spans="2:11" x14ac:dyDescent="0.25">
      <c r="B2388"/>
      <c r="C2388"/>
      <c r="D2388"/>
      <c r="E2388"/>
      <c r="F2388"/>
      <c r="G2388"/>
      <c r="H2388"/>
      <c r="I2388"/>
      <c r="J2388"/>
      <c r="K2388"/>
    </row>
    <row r="2389" spans="2:11" x14ac:dyDescent="0.25">
      <c r="B2389"/>
      <c r="C2389"/>
      <c r="D2389"/>
      <c r="E2389"/>
      <c r="F2389"/>
      <c r="G2389"/>
      <c r="H2389"/>
      <c r="I2389"/>
      <c r="J2389"/>
      <c r="K2389"/>
    </row>
    <row r="2390" spans="2:11" x14ac:dyDescent="0.25">
      <c r="B2390"/>
      <c r="C2390"/>
      <c r="D2390"/>
      <c r="E2390"/>
      <c r="F2390"/>
      <c r="G2390"/>
      <c r="H2390"/>
      <c r="I2390"/>
      <c r="J2390"/>
      <c r="K2390"/>
    </row>
    <row r="2391" spans="2:11" x14ac:dyDescent="0.25">
      <c r="B2391"/>
      <c r="C2391"/>
      <c r="D2391"/>
      <c r="E2391"/>
      <c r="F2391"/>
      <c r="G2391"/>
      <c r="H2391"/>
      <c r="I2391"/>
      <c r="J2391"/>
      <c r="K2391"/>
    </row>
    <row r="2392" spans="2:11" x14ac:dyDescent="0.25">
      <c r="B2392"/>
      <c r="C2392"/>
      <c r="D2392"/>
      <c r="E2392"/>
      <c r="F2392"/>
      <c r="G2392"/>
      <c r="H2392"/>
      <c r="I2392"/>
      <c r="J2392"/>
      <c r="K2392"/>
    </row>
    <row r="2393" spans="2:11" x14ac:dyDescent="0.25">
      <c r="B2393"/>
      <c r="C2393"/>
      <c r="D2393"/>
      <c r="E2393"/>
      <c r="F2393"/>
      <c r="G2393"/>
      <c r="H2393"/>
      <c r="I2393"/>
      <c r="J2393"/>
      <c r="K2393"/>
    </row>
    <row r="2394" spans="2:11" x14ac:dyDescent="0.25">
      <c r="B2394"/>
      <c r="C2394"/>
      <c r="D2394"/>
      <c r="E2394"/>
      <c r="F2394"/>
      <c r="G2394"/>
      <c r="H2394"/>
      <c r="I2394"/>
      <c r="J2394"/>
      <c r="K2394"/>
    </row>
    <row r="2395" spans="2:11" x14ac:dyDescent="0.25">
      <c r="B2395"/>
      <c r="C2395"/>
      <c r="D2395"/>
      <c r="E2395"/>
      <c r="F2395"/>
      <c r="G2395"/>
      <c r="H2395"/>
      <c r="I2395"/>
      <c r="J2395"/>
      <c r="K2395"/>
    </row>
    <row r="2396" spans="2:11" x14ac:dyDescent="0.25">
      <c r="B2396"/>
      <c r="C2396"/>
      <c r="D2396"/>
      <c r="E2396"/>
      <c r="F2396"/>
      <c r="G2396"/>
      <c r="H2396"/>
      <c r="I2396"/>
      <c r="J2396"/>
      <c r="K2396"/>
    </row>
    <row r="2397" spans="2:11" x14ac:dyDescent="0.25">
      <c r="B2397"/>
      <c r="C2397"/>
      <c r="D2397"/>
      <c r="E2397"/>
      <c r="F2397"/>
      <c r="G2397"/>
      <c r="H2397"/>
      <c r="I2397"/>
      <c r="J2397"/>
      <c r="K2397"/>
    </row>
    <row r="2398" spans="2:11" x14ac:dyDescent="0.25">
      <c r="B2398"/>
      <c r="C2398"/>
      <c r="D2398"/>
      <c r="E2398"/>
      <c r="F2398"/>
      <c r="G2398"/>
      <c r="H2398"/>
      <c r="I2398"/>
      <c r="J2398"/>
      <c r="K2398"/>
    </row>
    <row r="2399" spans="2:11" x14ac:dyDescent="0.25">
      <c r="B2399"/>
      <c r="C2399"/>
      <c r="D2399"/>
      <c r="E2399"/>
      <c r="F2399"/>
      <c r="G2399"/>
      <c r="H2399"/>
      <c r="I2399"/>
      <c r="J2399"/>
      <c r="K2399"/>
    </row>
    <row r="2400" spans="2:11" x14ac:dyDescent="0.25">
      <c r="B2400"/>
      <c r="C2400"/>
      <c r="D2400"/>
      <c r="E2400"/>
      <c r="F2400"/>
      <c r="G2400"/>
      <c r="H2400"/>
      <c r="I2400"/>
      <c r="J2400"/>
      <c r="K2400"/>
    </row>
    <row r="2401" spans="2:11" x14ac:dyDescent="0.25">
      <c r="B2401"/>
      <c r="C2401"/>
      <c r="D2401"/>
      <c r="E2401"/>
      <c r="F2401"/>
      <c r="G2401"/>
      <c r="H2401"/>
      <c r="I2401"/>
      <c r="J2401"/>
      <c r="K2401"/>
    </row>
    <row r="2402" spans="2:11" x14ac:dyDescent="0.25">
      <c r="B2402"/>
      <c r="C2402"/>
      <c r="D2402"/>
      <c r="E2402"/>
      <c r="F2402"/>
      <c r="G2402"/>
      <c r="H2402"/>
      <c r="I2402"/>
      <c r="J2402"/>
      <c r="K2402"/>
    </row>
    <row r="2403" spans="2:11" x14ac:dyDescent="0.25">
      <c r="B2403"/>
      <c r="C2403"/>
      <c r="D2403"/>
      <c r="E2403"/>
      <c r="F2403"/>
      <c r="G2403"/>
      <c r="H2403"/>
      <c r="I2403"/>
      <c r="J2403"/>
      <c r="K2403"/>
    </row>
    <row r="2404" spans="2:11" x14ac:dyDescent="0.25">
      <c r="B2404"/>
      <c r="C2404"/>
      <c r="D2404"/>
      <c r="E2404"/>
      <c r="F2404"/>
      <c r="G2404"/>
      <c r="H2404"/>
      <c r="I2404"/>
      <c r="J2404"/>
      <c r="K2404"/>
    </row>
    <row r="2405" spans="2:11" x14ac:dyDescent="0.25">
      <c r="B2405"/>
      <c r="C2405"/>
      <c r="D2405"/>
      <c r="E2405"/>
      <c r="F2405"/>
      <c r="G2405"/>
      <c r="H2405"/>
      <c r="I2405"/>
      <c r="J2405"/>
      <c r="K2405"/>
    </row>
    <row r="2406" spans="2:11" x14ac:dyDescent="0.25">
      <c r="B2406"/>
      <c r="C2406"/>
      <c r="D2406"/>
      <c r="E2406"/>
      <c r="F2406"/>
      <c r="G2406"/>
      <c r="H2406"/>
      <c r="I2406"/>
      <c r="J2406"/>
      <c r="K2406"/>
    </row>
    <row r="2407" spans="2:11" x14ac:dyDescent="0.25">
      <c r="B2407"/>
      <c r="C2407"/>
      <c r="D2407"/>
      <c r="E2407"/>
      <c r="F2407"/>
      <c r="G2407"/>
      <c r="H2407"/>
      <c r="I2407"/>
      <c r="J2407"/>
      <c r="K2407"/>
    </row>
    <row r="2408" spans="2:11" x14ac:dyDescent="0.25">
      <c r="B2408"/>
      <c r="C2408"/>
      <c r="D2408"/>
      <c r="E2408"/>
      <c r="F2408"/>
      <c r="G2408"/>
      <c r="H2408"/>
      <c r="I2408"/>
      <c r="J2408"/>
      <c r="K2408"/>
    </row>
    <row r="2409" spans="2:11" x14ac:dyDescent="0.25">
      <c r="B2409"/>
      <c r="C2409"/>
      <c r="D2409"/>
      <c r="E2409"/>
      <c r="F2409"/>
      <c r="G2409"/>
      <c r="H2409"/>
      <c r="I2409"/>
      <c r="J2409"/>
      <c r="K2409"/>
    </row>
    <row r="2410" spans="2:11" x14ac:dyDescent="0.25">
      <c r="B2410"/>
      <c r="C2410"/>
      <c r="D2410"/>
      <c r="E2410"/>
      <c r="F2410"/>
      <c r="G2410"/>
      <c r="H2410"/>
      <c r="I2410"/>
      <c r="J2410"/>
      <c r="K2410"/>
    </row>
    <row r="2411" spans="2:11" x14ac:dyDescent="0.25">
      <c r="B2411"/>
      <c r="C2411"/>
      <c r="D2411"/>
      <c r="E2411"/>
      <c r="F2411"/>
      <c r="G2411"/>
      <c r="H2411"/>
      <c r="I2411"/>
      <c r="J2411"/>
      <c r="K2411"/>
    </row>
    <row r="2412" spans="2:11" x14ac:dyDescent="0.25">
      <c r="B2412"/>
      <c r="C2412"/>
      <c r="D2412"/>
      <c r="E2412"/>
      <c r="F2412"/>
      <c r="G2412"/>
      <c r="H2412"/>
      <c r="I2412"/>
      <c r="J2412"/>
      <c r="K2412"/>
    </row>
    <row r="2413" spans="2:11" x14ac:dyDescent="0.25">
      <c r="B2413"/>
      <c r="C2413"/>
      <c r="D2413"/>
      <c r="E2413"/>
      <c r="F2413"/>
      <c r="G2413"/>
      <c r="H2413"/>
      <c r="I2413"/>
      <c r="J2413"/>
      <c r="K2413"/>
    </row>
    <row r="2414" spans="2:11" x14ac:dyDescent="0.25">
      <c r="B2414"/>
      <c r="C2414"/>
      <c r="D2414"/>
      <c r="E2414"/>
      <c r="F2414"/>
      <c r="G2414"/>
      <c r="H2414"/>
      <c r="I2414"/>
      <c r="J2414"/>
      <c r="K2414"/>
    </row>
    <row r="2415" spans="2:11" x14ac:dyDescent="0.25">
      <c r="B2415"/>
      <c r="C2415"/>
      <c r="D2415"/>
      <c r="E2415"/>
      <c r="F2415"/>
      <c r="G2415"/>
      <c r="H2415"/>
      <c r="I2415"/>
      <c r="J2415"/>
      <c r="K2415"/>
    </row>
    <row r="2416" spans="2:11" x14ac:dyDescent="0.25">
      <c r="B2416"/>
      <c r="C2416"/>
      <c r="D2416"/>
      <c r="E2416"/>
      <c r="F2416"/>
      <c r="G2416"/>
      <c r="H2416"/>
      <c r="I2416"/>
      <c r="J2416"/>
      <c r="K2416"/>
    </row>
    <row r="2417" spans="2:11" x14ac:dyDescent="0.25">
      <c r="B2417"/>
      <c r="C2417"/>
      <c r="D2417"/>
      <c r="E2417"/>
      <c r="F2417"/>
      <c r="G2417"/>
      <c r="H2417"/>
      <c r="I2417"/>
      <c r="J2417"/>
      <c r="K2417"/>
    </row>
    <row r="2418" spans="2:11" x14ac:dyDescent="0.25">
      <c r="B2418"/>
      <c r="C2418"/>
      <c r="D2418"/>
      <c r="E2418"/>
      <c r="F2418"/>
      <c r="G2418"/>
      <c r="H2418"/>
      <c r="I2418"/>
      <c r="J2418"/>
      <c r="K2418"/>
    </row>
    <row r="2419" spans="2:11" x14ac:dyDescent="0.25">
      <c r="B2419"/>
      <c r="C2419"/>
      <c r="D2419"/>
      <c r="E2419"/>
      <c r="F2419"/>
      <c r="G2419"/>
      <c r="H2419"/>
      <c r="I2419"/>
      <c r="J2419"/>
      <c r="K2419"/>
    </row>
    <row r="2420" spans="2:11" x14ac:dyDescent="0.25">
      <c r="B2420"/>
      <c r="C2420"/>
      <c r="D2420"/>
      <c r="E2420"/>
      <c r="F2420"/>
      <c r="G2420"/>
      <c r="H2420"/>
      <c r="I2420"/>
      <c r="J2420"/>
      <c r="K2420"/>
    </row>
    <row r="2421" spans="2:11" x14ac:dyDescent="0.25">
      <c r="B2421"/>
      <c r="C2421"/>
      <c r="D2421"/>
      <c r="E2421"/>
      <c r="F2421"/>
      <c r="G2421"/>
      <c r="H2421"/>
      <c r="I2421"/>
      <c r="J2421"/>
      <c r="K2421"/>
    </row>
    <row r="2422" spans="2:11" x14ac:dyDescent="0.25">
      <c r="B2422"/>
      <c r="C2422"/>
      <c r="D2422"/>
      <c r="E2422"/>
      <c r="F2422"/>
      <c r="G2422"/>
      <c r="H2422"/>
      <c r="I2422"/>
      <c r="J2422"/>
      <c r="K2422"/>
    </row>
    <row r="2423" spans="2:11" x14ac:dyDescent="0.25">
      <c r="B2423"/>
      <c r="C2423"/>
      <c r="D2423"/>
      <c r="E2423"/>
      <c r="F2423"/>
      <c r="G2423"/>
      <c r="H2423"/>
      <c r="I2423"/>
      <c r="J2423"/>
      <c r="K2423"/>
    </row>
    <row r="2424" spans="2:11" x14ac:dyDescent="0.25">
      <c r="B2424"/>
      <c r="C2424"/>
      <c r="D2424"/>
      <c r="E2424"/>
      <c r="F2424"/>
      <c r="G2424"/>
      <c r="H2424"/>
      <c r="I2424"/>
      <c r="J2424"/>
      <c r="K2424"/>
    </row>
    <row r="2425" spans="2:11" x14ac:dyDescent="0.25">
      <c r="B2425"/>
      <c r="C2425"/>
      <c r="D2425"/>
      <c r="E2425"/>
      <c r="F2425"/>
      <c r="G2425"/>
      <c r="H2425"/>
      <c r="I2425"/>
      <c r="J2425"/>
      <c r="K2425"/>
    </row>
    <row r="2426" spans="2:11" x14ac:dyDescent="0.25">
      <c r="B2426"/>
      <c r="C2426"/>
      <c r="D2426"/>
      <c r="E2426"/>
      <c r="F2426"/>
      <c r="G2426"/>
      <c r="H2426"/>
      <c r="I2426"/>
      <c r="J2426"/>
      <c r="K2426"/>
    </row>
    <row r="2427" spans="2:11" x14ac:dyDescent="0.25">
      <c r="B2427"/>
      <c r="C2427"/>
      <c r="D2427"/>
      <c r="E2427"/>
      <c r="F2427"/>
      <c r="G2427"/>
      <c r="H2427"/>
      <c r="I2427"/>
      <c r="J2427"/>
      <c r="K2427"/>
    </row>
    <row r="2428" spans="2:11" x14ac:dyDescent="0.25">
      <c r="B2428"/>
      <c r="C2428"/>
      <c r="D2428"/>
      <c r="E2428"/>
      <c r="F2428"/>
      <c r="G2428"/>
      <c r="H2428"/>
      <c r="I2428"/>
      <c r="J2428"/>
      <c r="K2428"/>
    </row>
    <row r="2429" spans="2:11" x14ac:dyDescent="0.25">
      <c r="B2429"/>
      <c r="C2429"/>
      <c r="D2429"/>
      <c r="E2429"/>
      <c r="F2429"/>
      <c r="G2429"/>
      <c r="H2429"/>
      <c r="I2429"/>
      <c r="J2429"/>
      <c r="K2429"/>
    </row>
    <row r="2430" spans="2:11" x14ac:dyDescent="0.25">
      <c r="B2430"/>
      <c r="C2430"/>
      <c r="D2430"/>
      <c r="E2430"/>
      <c r="F2430"/>
      <c r="G2430"/>
      <c r="H2430"/>
      <c r="I2430"/>
      <c r="J2430"/>
      <c r="K2430"/>
    </row>
    <row r="2431" spans="2:11" x14ac:dyDescent="0.25">
      <c r="B2431"/>
      <c r="C2431"/>
      <c r="D2431"/>
      <c r="E2431"/>
      <c r="F2431"/>
      <c r="G2431"/>
      <c r="H2431"/>
      <c r="I2431"/>
      <c r="J2431"/>
      <c r="K2431"/>
    </row>
    <row r="2432" spans="2:11" x14ac:dyDescent="0.25">
      <c r="B2432"/>
      <c r="C2432"/>
      <c r="D2432"/>
      <c r="E2432"/>
      <c r="F2432"/>
      <c r="G2432"/>
      <c r="H2432"/>
      <c r="I2432"/>
      <c r="J2432"/>
      <c r="K2432"/>
    </row>
    <row r="2433" spans="2:11" x14ac:dyDescent="0.25">
      <c r="B2433"/>
      <c r="C2433"/>
      <c r="D2433"/>
      <c r="E2433"/>
      <c r="F2433"/>
      <c r="G2433"/>
      <c r="H2433"/>
      <c r="I2433"/>
      <c r="J2433"/>
      <c r="K2433"/>
    </row>
    <row r="2434" spans="2:11" x14ac:dyDescent="0.25">
      <c r="B2434"/>
      <c r="C2434"/>
      <c r="D2434"/>
      <c r="E2434"/>
      <c r="F2434"/>
      <c r="G2434"/>
      <c r="H2434"/>
      <c r="I2434"/>
      <c r="J2434"/>
      <c r="K2434"/>
    </row>
    <row r="2435" spans="2:11" x14ac:dyDescent="0.25">
      <c r="B2435"/>
      <c r="C2435"/>
      <c r="D2435"/>
      <c r="E2435"/>
      <c r="F2435"/>
      <c r="G2435"/>
      <c r="H2435"/>
      <c r="I2435"/>
      <c r="J2435"/>
      <c r="K2435"/>
    </row>
    <row r="2436" spans="2:11" x14ac:dyDescent="0.25">
      <c r="B2436"/>
      <c r="C2436"/>
      <c r="D2436"/>
      <c r="E2436"/>
      <c r="F2436"/>
      <c r="G2436"/>
      <c r="H2436"/>
      <c r="I2436"/>
      <c r="J2436"/>
      <c r="K2436"/>
    </row>
    <row r="2437" spans="2:11" x14ac:dyDescent="0.25">
      <c r="B2437"/>
      <c r="C2437"/>
      <c r="D2437"/>
      <c r="E2437"/>
      <c r="F2437"/>
      <c r="G2437"/>
      <c r="H2437"/>
      <c r="I2437"/>
      <c r="J2437"/>
      <c r="K2437"/>
    </row>
    <row r="2438" spans="2:11" x14ac:dyDescent="0.25">
      <c r="B2438"/>
      <c r="C2438"/>
      <c r="D2438"/>
      <c r="E2438"/>
      <c r="F2438"/>
      <c r="G2438"/>
      <c r="H2438"/>
      <c r="I2438"/>
      <c r="J2438"/>
      <c r="K2438"/>
    </row>
    <row r="2439" spans="2:11" x14ac:dyDescent="0.25">
      <c r="B2439"/>
      <c r="C2439"/>
      <c r="D2439"/>
      <c r="E2439"/>
      <c r="F2439"/>
      <c r="G2439"/>
      <c r="H2439"/>
      <c r="I2439"/>
      <c r="J2439"/>
      <c r="K2439"/>
    </row>
    <row r="2440" spans="2:11" x14ac:dyDescent="0.25">
      <c r="B2440"/>
      <c r="C2440"/>
      <c r="D2440"/>
      <c r="E2440"/>
      <c r="F2440"/>
      <c r="G2440"/>
      <c r="H2440"/>
      <c r="I2440"/>
      <c r="J2440"/>
      <c r="K2440"/>
    </row>
    <row r="2441" spans="2:11" x14ac:dyDescent="0.25">
      <c r="B2441"/>
      <c r="C2441"/>
      <c r="D2441"/>
      <c r="E2441"/>
      <c r="F2441"/>
      <c r="G2441"/>
      <c r="H2441"/>
      <c r="I2441"/>
      <c r="J2441"/>
      <c r="K2441"/>
    </row>
    <row r="2442" spans="2:11" x14ac:dyDescent="0.25">
      <c r="B2442"/>
      <c r="C2442"/>
      <c r="D2442"/>
      <c r="E2442"/>
      <c r="F2442"/>
      <c r="G2442"/>
      <c r="H2442"/>
      <c r="I2442"/>
      <c r="J2442"/>
      <c r="K2442"/>
    </row>
    <row r="2443" spans="2:11" x14ac:dyDescent="0.25">
      <c r="B2443"/>
      <c r="C2443"/>
      <c r="D2443"/>
      <c r="E2443"/>
      <c r="F2443"/>
      <c r="G2443"/>
      <c r="H2443"/>
      <c r="I2443"/>
      <c r="J2443"/>
      <c r="K2443"/>
    </row>
    <row r="2444" spans="2:11" x14ac:dyDescent="0.25">
      <c r="B2444"/>
      <c r="C2444"/>
      <c r="D2444"/>
      <c r="E2444"/>
      <c r="F2444"/>
      <c r="G2444"/>
      <c r="H2444"/>
      <c r="I2444"/>
      <c r="J2444"/>
      <c r="K2444"/>
    </row>
    <row r="2445" spans="2:11" x14ac:dyDescent="0.25">
      <c r="B2445"/>
      <c r="C2445"/>
      <c r="D2445"/>
      <c r="E2445"/>
      <c r="F2445"/>
      <c r="G2445"/>
      <c r="H2445"/>
      <c r="I2445"/>
      <c r="J2445"/>
      <c r="K2445"/>
    </row>
    <row r="2446" spans="2:11" x14ac:dyDescent="0.25">
      <c r="B2446"/>
      <c r="C2446"/>
      <c r="D2446"/>
      <c r="E2446"/>
      <c r="F2446"/>
      <c r="G2446"/>
      <c r="H2446"/>
      <c r="I2446"/>
      <c r="J2446"/>
      <c r="K2446"/>
    </row>
    <row r="2447" spans="2:11" x14ac:dyDescent="0.25">
      <c r="B2447"/>
      <c r="C2447"/>
      <c r="D2447"/>
      <c r="E2447"/>
      <c r="F2447"/>
      <c r="G2447"/>
      <c r="H2447"/>
      <c r="I2447"/>
      <c r="J2447"/>
      <c r="K2447"/>
    </row>
    <row r="2448" spans="2:11" x14ac:dyDescent="0.25">
      <c r="B2448"/>
      <c r="C2448"/>
      <c r="D2448"/>
      <c r="E2448"/>
      <c r="F2448"/>
      <c r="G2448"/>
      <c r="H2448"/>
      <c r="I2448"/>
      <c r="J2448"/>
      <c r="K2448"/>
    </row>
    <row r="2449" spans="2:11" x14ac:dyDescent="0.25">
      <c r="B2449"/>
      <c r="C2449"/>
      <c r="D2449"/>
      <c r="E2449"/>
      <c r="F2449"/>
      <c r="G2449"/>
      <c r="H2449"/>
      <c r="I2449"/>
      <c r="J2449"/>
      <c r="K2449"/>
    </row>
    <row r="2450" spans="2:11" x14ac:dyDescent="0.25">
      <c r="B2450"/>
      <c r="C2450"/>
      <c r="D2450"/>
      <c r="E2450"/>
      <c r="F2450"/>
      <c r="G2450"/>
      <c r="H2450"/>
      <c r="I2450"/>
      <c r="J2450"/>
      <c r="K2450"/>
    </row>
    <row r="2451" spans="2:11" x14ac:dyDescent="0.25">
      <c r="B2451"/>
      <c r="C2451"/>
      <c r="D2451"/>
      <c r="E2451"/>
      <c r="F2451"/>
      <c r="G2451"/>
      <c r="H2451"/>
      <c r="I2451"/>
      <c r="J2451"/>
      <c r="K2451"/>
    </row>
    <row r="2452" spans="2:11" x14ac:dyDescent="0.25">
      <c r="B2452"/>
      <c r="C2452"/>
      <c r="D2452"/>
      <c r="E2452"/>
      <c r="F2452"/>
      <c r="G2452"/>
      <c r="H2452"/>
      <c r="I2452"/>
      <c r="J2452"/>
      <c r="K2452"/>
    </row>
    <row r="2453" spans="2:11" x14ac:dyDescent="0.25">
      <c r="B2453"/>
      <c r="C2453"/>
      <c r="D2453"/>
      <c r="E2453"/>
      <c r="F2453"/>
      <c r="G2453"/>
      <c r="H2453"/>
      <c r="I2453"/>
      <c r="J2453"/>
      <c r="K2453"/>
    </row>
    <row r="2454" spans="2:11" x14ac:dyDescent="0.25">
      <c r="B2454"/>
      <c r="C2454"/>
      <c r="D2454"/>
      <c r="E2454"/>
      <c r="F2454"/>
      <c r="G2454"/>
      <c r="H2454"/>
      <c r="I2454"/>
      <c r="J2454"/>
      <c r="K2454"/>
    </row>
    <row r="2455" spans="2:11" x14ac:dyDescent="0.25">
      <c r="B2455"/>
      <c r="C2455"/>
      <c r="D2455"/>
      <c r="E2455"/>
      <c r="F2455"/>
      <c r="G2455"/>
      <c r="H2455"/>
      <c r="I2455"/>
      <c r="J2455"/>
      <c r="K2455"/>
    </row>
    <row r="2456" spans="2:11" x14ac:dyDescent="0.25">
      <c r="B2456"/>
      <c r="C2456"/>
      <c r="D2456"/>
      <c r="E2456"/>
      <c r="F2456"/>
      <c r="G2456"/>
      <c r="H2456"/>
      <c r="I2456"/>
      <c r="J2456"/>
      <c r="K2456"/>
    </row>
    <row r="2457" spans="2:11" x14ac:dyDescent="0.25">
      <c r="B2457"/>
      <c r="C2457"/>
      <c r="D2457"/>
      <c r="E2457"/>
      <c r="F2457"/>
      <c r="G2457"/>
      <c r="H2457"/>
      <c r="I2457"/>
      <c r="J2457"/>
      <c r="K2457"/>
    </row>
    <row r="2458" spans="2:11" x14ac:dyDescent="0.25">
      <c r="B2458"/>
      <c r="C2458"/>
      <c r="D2458"/>
      <c r="E2458"/>
      <c r="F2458"/>
      <c r="G2458"/>
      <c r="H2458"/>
      <c r="I2458"/>
      <c r="J2458"/>
      <c r="K2458"/>
    </row>
    <row r="2459" spans="2:11" x14ac:dyDescent="0.25">
      <c r="B2459"/>
      <c r="C2459"/>
      <c r="D2459"/>
      <c r="E2459"/>
      <c r="F2459"/>
      <c r="G2459"/>
      <c r="H2459"/>
      <c r="I2459"/>
      <c r="J2459"/>
      <c r="K2459"/>
    </row>
    <row r="2460" spans="2:11" x14ac:dyDescent="0.25">
      <c r="B2460"/>
      <c r="C2460"/>
      <c r="D2460"/>
      <c r="E2460"/>
      <c r="F2460"/>
      <c r="G2460"/>
      <c r="H2460"/>
      <c r="I2460"/>
      <c r="J2460"/>
      <c r="K2460"/>
    </row>
    <row r="2461" spans="2:11" x14ac:dyDescent="0.25">
      <c r="B2461"/>
      <c r="C2461"/>
      <c r="D2461"/>
      <c r="E2461"/>
      <c r="F2461"/>
      <c r="G2461"/>
      <c r="H2461"/>
      <c r="I2461"/>
      <c r="J2461"/>
      <c r="K2461"/>
    </row>
    <row r="2462" spans="2:11" x14ac:dyDescent="0.25">
      <c r="B2462"/>
      <c r="C2462"/>
      <c r="D2462"/>
      <c r="E2462"/>
      <c r="F2462"/>
      <c r="G2462"/>
      <c r="H2462"/>
      <c r="I2462"/>
      <c r="J2462"/>
      <c r="K2462"/>
    </row>
    <row r="2463" spans="2:11" x14ac:dyDescent="0.25">
      <c r="B2463"/>
      <c r="C2463"/>
      <c r="D2463"/>
      <c r="E2463"/>
      <c r="F2463"/>
      <c r="G2463"/>
      <c r="H2463"/>
      <c r="I2463"/>
      <c r="J2463"/>
      <c r="K2463"/>
    </row>
    <row r="2464" spans="2:11" x14ac:dyDescent="0.25">
      <c r="B2464"/>
      <c r="C2464"/>
      <c r="D2464"/>
      <c r="E2464"/>
      <c r="F2464"/>
      <c r="G2464"/>
      <c r="H2464"/>
      <c r="I2464"/>
      <c r="J2464"/>
      <c r="K2464"/>
    </row>
    <row r="2465" spans="2:11" x14ac:dyDescent="0.25">
      <c r="B2465"/>
      <c r="C2465"/>
      <c r="D2465"/>
      <c r="E2465"/>
      <c r="F2465"/>
      <c r="G2465"/>
      <c r="H2465"/>
      <c r="I2465"/>
      <c r="J2465"/>
      <c r="K2465"/>
    </row>
    <row r="2466" spans="2:11" x14ac:dyDescent="0.25">
      <c r="B2466"/>
      <c r="C2466"/>
      <c r="D2466"/>
      <c r="E2466"/>
      <c r="F2466"/>
      <c r="G2466"/>
      <c r="H2466"/>
      <c r="I2466"/>
      <c r="J2466"/>
      <c r="K2466"/>
    </row>
    <row r="2467" spans="2:11" x14ac:dyDescent="0.25">
      <c r="B2467"/>
      <c r="C2467"/>
      <c r="D2467"/>
      <c r="E2467"/>
      <c r="F2467"/>
      <c r="G2467"/>
      <c r="H2467"/>
      <c r="I2467"/>
      <c r="J2467"/>
      <c r="K2467"/>
    </row>
    <row r="2468" spans="2:11" x14ac:dyDescent="0.25">
      <c r="B2468"/>
      <c r="C2468"/>
      <c r="D2468"/>
      <c r="E2468"/>
      <c r="F2468"/>
      <c r="G2468"/>
      <c r="H2468"/>
      <c r="I2468"/>
      <c r="J2468"/>
      <c r="K2468"/>
    </row>
    <row r="2469" spans="2:11" x14ac:dyDescent="0.25">
      <c r="B2469"/>
      <c r="C2469"/>
      <c r="D2469"/>
      <c r="E2469"/>
      <c r="F2469"/>
      <c r="G2469"/>
      <c r="H2469"/>
      <c r="I2469"/>
      <c r="J2469"/>
      <c r="K2469"/>
    </row>
    <row r="2470" spans="2:11" x14ac:dyDescent="0.25">
      <c r="B2470"/>
      <c r="C2470"/>
      <c r="D2470"/>
      <c r="E2470"/>
      <c r="F2470"/>
      <c r="G2470"/>
      <c r="H2470"/>
      <c r="I2470"/>
      <c r="J2470"/>
      <c r="K2470"/>
    </row>
    <row r="2471" spans="2:11" x14ac:dyDescent="0.25">
      <c r="B2471"/>
      <c r="C2471"/>
      <c r="D2471"/>
      <c r="E2471"/>
      <c r="F2471"/>
      <c r="G2471"/>
      <c r="H2471"/>
      <c r="I2471"/>
      <c r="J2471"/>
      <c r="K2471"/>
    </row>
    <row r="2472" spans="2:11" x14ac:dyDescent="0.25">
      <c r="B2472"/>
      <c r="C2472"/>
      <c r="D2472"/>
      <c r="E2472"/>
      <c r="F2472"/>
      <c r="G2472"/>
      <c r="H2472"/>
      <c r="I2472"/>
      <c r="J2472"/>
      <c r="K2472"/>
    </row>
    <row r="2473" spans="2:11" x14ac:dyDescent="0.25">
      <c r="B2473"/>
      <c r="C2473"/>
      <c r="D2473"/>
      <c r="E2473"/>
      <c r="F2473"/>
      <c r="G2473"/>
      <c r="H2473"/>
      <c r="I2473"/>
      <c r="J2473"/>
      <c r="K2473"/>
    </row>
    <row r="2474" spans="2:11" x14ac:dyDescent="0.25">
      <c r="B2474"/>
      <c r="C2474"/>
      <c r="D2474"/>
      <c r="E2474"/>
      <c r="F2474"/>
      <c r="G2474"/>
      <c r="H2474"/>
      <c r="I2474"/>
      <c r="J2474"/>
      <c r="K2474"/>
    </row>
    <row r="2475" spans="2:11" x14ac:dyDescent="0.25">
      <c r="B2475"/>
      <c r="C2475"/>
      <c r="D2475"/>
      <c r="E2475"/>
      <c r="F2475"/>
      <c r="G2475"/>
      <c r="H2475"/>
      <c r="I2475"/>
      <c r="J2475"/>
      <c r="K2475"/>
    </row>
    <row r="2476" spans="2:11" x14ac:dyDescent="0.25">
      <c r="B2476"/>
      <c r="C2476"/>
      <c r="D2476"/>
      <c r="E2476"/>
      <c r="F2476"/>
      <c r="G2476"/>
      <c r="H2476"/>
      <c r="I2476"/>
      <c r="J2476"/>
      <c r="K2476"/>
    </row>
    <row r="2477" spans="2:11" x14ac:dyDescent="0.25">
      <c r="B2477"/>
      <c r="C2477"/>
      <c r="D2477"/>
      <c r="E2477"/>
      <c r="F2477"/>
      <c r="G2477"/>
      <c r="H2477"/>
      <c r="I2477"/>
      <c r="J2477"/>
      <c r="K2477"/>
    </row>
    <row r="2478" spans="2:11" x14ac:dyDescent="0.25">
      <c r="B2478"/>
      <c r="C2478"/>
      <c r="D2478"/>
      <c r="E2478"/>
      <c r="F2478"/>
      <c r="G2478"/>
      <c r="H2478"/>
      <c r="I2478"/>
      <c r="J2478"/>
      <c r="K2478"/>
    </row>
    <row r="2479" spans="2:11" x14ac:dyDescent="0.25">
      <c r="B2479"/>
      <c r="C2479"/>
      <c r="D2479"/>
      <c r="E2479"/>
      <c r="F2479"/>
      <c r="G2479"/>
      <c r="H2479"/>
      <c r="I2479"/>
      <c r="J2479"/>
      <c r="K2479"/>
    </row>
    <row r="2480" spans="2:11" x14ac:dyDescent="0.25">
      <c r="B2480"/>
      <c r="C2480"/>
      <c r="D2480"/>
      <c r="E2480"/>
      <c r="F2480"/>
      <c r="G2480"/>
      <c r="H2480"/>
      <c r="I2480"/>
      <c r="J2480"/>
      <c r="K2480"/>
    </row>
    <row r="2481" spans="2:11" x14ac:dyDescent="0.25">
      <c r="B2481"/>
      <c r="C2481"/>
      <c r="D2481"/>
      <c r="E2481"/>
      <c r="F2481"/>
      <c r="G2481"/>
      <c r="H2481"/>
      <c r="I2481"/>
      <c r="J2481"/>
      <c r="K2481"/>
    </row>
    <row r="2482" spans="2:11" x14ac:dyDescent="0.25">
      <c r="B2482"/>
      <c r="C2482"/>
      <c r="D2482"/>
      <c r="E2482"/>
      <c r="F2482"/>
      <c r="G2482"/>
      <c r="H2482"/>
      <c r="I2482"/>
      <c r="J2482"/>
      <c r="K2482"/>
    </row>
    <row r="2483" spans="2:11" x14ac:dyDescent="0.25">
      <c r="B2483"/>
      <c r="C2483"/>
      <c r="D2483"/>
      <c r="E2483"/>
      <c r="F2483"/>
      <c r="G2483"/>
      <c r="H2483"/>
      <c r="I2483"/>
      <c r="J2483"/>
      <c r="K2483"/>
    </row>
    <row r="2484" spans="2:11" x14ac:dyDescent="0.25">
      <c r="B2484"/>
      <c r="C2484"/>
      <c r="D2484"/>
      <c r="E2484"/>
      <c r="F2484"/>
      <c r="G2484"/>
      <c r="H2484"/>
      <c r="I2484"/>
      <c r="J2484"/>
      <c r="K2484"/>
    </row>
    <row r="2485" spans="2:11" x14ac:dyDescent="0.25">
      <c r="B2485"/>
      <c r="C2485"/>
      <c r="D2485"/>
      <c r="E2485"/>
      <c r="F2485"/>
      <c r="G2485"/>
      <c r="H2485"/>
      <c r="I2485"/>
      <c r="J2485"/>
      <c r="K2485"/>
    </row>
    <row r="2486" spans="2:11" x14ac:dyDescent="0.25">
      <c r="B2486"/>
      <c r="C2486"/>
      <c r="D2486"/>
      <c r="E2486"/>
      <c r="F2486"/>
      <c r="G2486"/>
      <c r="H2486"/>
      <c r="I2486"/>
      <c r="J2486"/>
      <c r="K2486"/>
    </row>
    <row r="2487" spans="2:11" x14ac:dyDescent="0.25">
      <c r="B2487"/>
      <c r="C2487"/>
      <c r="D2487"/>
      <c r="E2487"/>
      <c r="F2487"/>
      <c r="G2487"/>
      <c r="H2487"/>
      <c r="I2487"/>
      <c r="J2487"/>
      <c r="K2487"/>
    </row>
    <row r="2488" spans="2:11" x14ac:dyDescent="0.25">
      <c r="B2488"/>
      <c r="C2488"/>
      <c r="D2488"/>
      <c r="E2488"/>
      <c r="F2488"/>
      <c r="G2488"/>
      <c r="H2488"/>
      <c r="I2488"/>
      <c r="J2488"/>
      <c r="K2488"/>
    </row>
    <row r="2489" spans="2:11" x14ac:dyDescent="0.25">
      <c r="B2489"/>
      <c r="C2489"/>
      <c r="D2489"/>
      <c r="E2489"/>
      <c r="F2489"/>
      <c r="G2489"/>
      <c r="H2489"/>
      <c r="I2489"/>
      <c r="J2489"/>
      <c r="K2489"/>
    </row>
    <row r="2490" spans="2:11" x14ac:dyDescent="0.25">
      <c r="B2490"/>
      <c r="C2490"/>
      <c r="D2490"/>
      <c r="E2490"/>
      <c r="F2490"/>
      <c r="G2490"/>
      <c r="H2490"/>
      <c r="I2490"/>
      <c r="J2490"/>
      <c r="K2490"/>
    </row>
    <row r="2491" spans="2:11" x14ac:dyDescent="0.25">
      <c r="B2491"/>
      <c r="C2491"/>
      <c r="D2491"/>
      <c r="E2491"/>
      <c r="F2491"/>
      <c r="G2491"/>
      <c r="H2491"/>
      <c r="I2491"/>
      <c r="J2491"/>
      <c r="K2491"/>
    </row>
    <row r="2492" spans="2:11" x14ac:dyDescent="0.25">
      <c r="B2492"/>
      <c r="C2492"/>
      <c r="D2492"/>
      <c r="E2492"/>
      <c r="F2492"/>
      <c r="G2492"/>
      <c r="H2492"/>
      <c r="I2492"/>
      <c r="J2492"/>
      <c r="K2492"/>
    </row>
    <row r="2493" spans="2:11" x14ac:dyDescent="0.25">
      <c r="B2493"/>
      <c r="C2493"/>
      <c r="D2493"/>
      <c r="E2493"/>
      <c r="F2493"/>
      <c r="G2493"/>
      <c r="H2493"/>
      <c r="I2493"/>
      <c r="J2493"/>
      <c r="K2493"/>
    </row>
    <row r="2494" spans="2:11" x14ac:dyDescent="0.25">
      <c r="B2494"/>
      <c r="C2494"/>
      <c r="D2494"/>
      <c r="E2494"/>
      <c r="F2494"/>
      <c r="G2494"/>
      <c r="H2494"/>
      <c r="I2494"/>
      <c r="J2494"/>
      <c r="K2494"/>
    </row>
    <row r="2495" spans="2:11" x14ac:dyDescent="0.25">
      <c r="B2495"/>
      <c r="C2495"/>
      <c r="D2495"/>
      <c r="E2495"/>
      <c r="F2495"/>
      <c r="G2495"/>
      <c r="H2495"/>
      <c r="I2495"/>
      <c r="J2495"/>
      <c r="K2495"/>
    </row>
    <row r="2496" spans="2:11" x14ac:dyDescent="0.25">
      <c r="B2496"/>
      <c r="C2496"/>
      <c r="D2496"/>
      <c r="E2496"/>
      <c r="F2496"/>
      <c r="G2496"/>
      <c r="H2496"/>
      <c r="I2496"/>
      <c r="J2496"/>
      <c r="K2496"/>
    </row>
    <row r="2497" spans="2:11" x14ac:dyDescent="0.25">
      <c r="B2497"/>
      <c r="C2497"/>
      <c r="D2497"/>
      <c r="E2497"/>
      <c r="F2497"/>
      <c r="G2497"/>
      <c r="H2497"/>
      <c r="I2497"/>
      <c r="J2497"/>
      <c r="K2497"/>
    </row>
    <row r="2498" spans="2:11" x14ac:dyDescent="0.25">
      <c r="B2498"/>
      <c r="C2498"/>
      <c r="D2498"/>
      <c r="E2498"/>
      <c r="F2498"/>
      <c r="G2498"/>
      <c r="H2498"/>
      <c r="I2498"/>
      <c r="J2498"/>
      <c r="K2498"/>
    </row>
    <row r="2499" spans="2:11" x14ac:dyDescent="0.25">
      <c r="B2499"/>
      <c r="C2499"/>
      <c r="D2499"/>
      <c r="E2499"/>
      <c r="F2499"/>
      <c r="G2499"/>
      <c r="H2499"/>
      <c r="I2499"/>
      <c r="J2499"/>
      <c r="K2499"/>
    </row>
    <row r="2500" spans="2:11" x14ac:dyDescent="0.25">
      <c r="B2500"/>
      <c r="C2500"/>
      <c r="D2500"/>
      <c r="E2500"/>
      <c r="F2500"/>
      <c r="G2500"/>
      <c r="H2500"/>
      <c r="I2500"/>
      <c r="J2500"/>
      <c r="K2500"/>
    </row>
    <row r="2501" spans="2:11" x14ac:dyDescent="0.25">
      <c r="B2501"/>
      <c r="C2501"/>
      <c r="D2501"/>
      <c r="E2501"/>
      <c r="F2501"/>
      <c r="G2501"/>
      <c r="H2501"/>
      <c r="I2501"/>
      <c r="J2501"/>
      <c r="K2501"/>
    </row>
    <row r="2502" spans="2:11" x14ac:dyDescent="0.25">
      <c r="B2502"/>
      <c r="C2502"/>
      <c r="D2502"/>
      <c r="E2502"/>
      <c r="F2502"/>
      <c r="G2502"/>
      <c r="H2502"/>
      <c r="I2502"/>
      <c r="J2502"/>
      <c r="K2502"/>
    </row>
    <row r="2503" spans="2:11" x14ac:dyDescent="0.25">
      <c r="B2503"/>
      <c r="C2503"/>
      <c r="D2503"/>
      <c r="E2503"/>
      <c r="F2503"/>
      <c r="G2503"/>
      <c r="H2503"/>
      <c r="I2503"/>
      <c r="J2503"/>
      <c r="K2503"/>
    </row>
    <row r="2504" spans="2:11" x14ac:dyDescent="0.25">
      <c r="B2504"/>
      <c r="C2504"/>
      <c r="D2504"/>
      <c r="E2504"/>
      <c r="F2504"/>
      <c r="G2504"/>
      <c r="H2504"/>
      <c r="I2504"/>
      <c r="J2504"/>
      <c r="K2504"/>
    </row>
    <row r="2505" spans="2:11" x14ac:dyDescent="0.25">
      <c r="B2505"/>
      <c r="C2505"/>
      <c r="D2505"/>
      <c r="E2505"/>
      <c r="F2505"/>
      <c r="G2505"/>
      <c r="H2505"/>
      <c r="I2505"/>
      <c r="J2505"/>
      <c r="K2505"/>
    </row>
    <row r="2506" spans="2:11" x14ac:dyDescent="0.25">
      <c r="B2506"/>
      <c r="C2506"/>
      <c r="D2506"/>
      <c r="E2506"/>
      <c r="F2506"/>
      <c r="G2506"/>
      <c r="H2506"/>
      <c r="I2506"/>
      <c r="J2506"/>
      <c r="K2506"/>
    </row>
    <row r="2507" spans="2:11" x14ac:dyDescent="0.25">
      <c r="B2507"/>
      <c r="C2507"/>
      <c r="D2507"/>
      <c r="E2507"/>
      <c r="F2507"/>
      <c r="G2507"/>
      <c r="H2507"/>
      <c r="I2507"/>
      <c r="J2507"/>
      <c r="K2507"/>
    </row>
    <row r="2508" spans="2:11" x14ac:dyDescent="0.25">
      <c r="B2508"/>
      <c r="C2508"/>
      <c r="D2508"/>
      <c r="E2508"/>
      <c r="F2508"/>
      <c r="G2508"/>
      <c r="H2508"/>
      <c r="I2508"/>
      <c r="J2508"/>
      <c r="K2508"/>
    </row>
    <row r="2509" spans="2:11" x14ac:dyDescent="0.25">
      <c r="B2509"/>
      <c r="C2509"/>
      <c r="D2509"/>
      <c r="E2509"/>
      <c r="F2509"/>
      <c r="G2509"/>
      <c r="H2509"/>
      <c r="I2509"/>
      <c r="J2509"/>
      <c r="K2509"/>
    </row>
    <row r="2510" spans="2:11" x14ac:dyDescent="0.25">
      <c r="B2510"/>
      <c r="C2510"/>
      <c r="D2510"/>
      <c r="E2510"/>
      <c r="F2510"/>
      <c r="G2510"/>
      <c r="H2510"/>
      <c r="I2510"/>
      <c r="J2510"/>
      <c r="K2510"/>
    </row>
    <row r="2511" spans="2:11" x14ac:dyDescent="0.25">
      <c r="B2511"/>
      <c r="C2511"/>
      <c r="D2511"/>
      <c r="E2511"/>
      <c r="F2511"/>
      <c r="G2511"/>
      <c r="H2511"/>
      <c r="I2511"/>
      <c r="J2511"/>
      <c r="K2511"/>
    </row>
    <row r="2512" spans="2:11" x14ac:dyDescent="0.25">
      <c r="B2512"/>
      <c r="C2512"/>
      <c r="D2512"/>
      <c r="E2512"/>
      <c r="F2512"/>
      <c r="G2512"/>
      <c r="H2512"/>
      <c r="I2512"/>
      <c r="J2512"/>
      <c r="K2512"/>
    </row>
    <row r="2513" spans="2:11" x14ac:dyDescent="0.25">
      <c r="B2513"/>
      <c r="C2513"/>
      <c r="D2513"/>
      <c r="E2513"/>
      <c r="F2513"/>
      <c r="G2513"/>
      <c r="H2513"/>
      <c r="I2513"/>
      <c r="J2513"/>
      <c r="K2513"/>
    </row>
    <row r="2514" spans="2:11" x14ac:dyDescent="0.25">
      <c r="B2514"/>
      <c r="C2514"/>
      <c r="D2514"/>
      <c r="E2514"/>
      <c r="F2514"/>
      <c r="G2514"/>
      <c r="H2514"/>
      <c r="I2514"/>
      <c r="J2514"/>
      <c r="K2514"/>
    </row>
    <row r="2515" spans="2:11" x14ac:dyDescent="0.25">
      <c r="B2515"/>
      <c r="C2515"/>
      <c r="D2515"/>
      <c r="E2515"/>
      <c r="F2515"/>
      <c r="G2515"/>
      <c r="H2515"/>
      <c r="I2515"/>
      <c r="J2515"/>
      <c r="K2515"/>
    </row>
    <row r="2516" spans="2:11" x14ac:dyDescent="0.25">
      <c r="B2516"/>
      <c r="C2516"/>
      <c r="D2516"/>
      <c r="E2516"/>
      <c r="F2516"/>
      <c r="G2516"/>
      <c r="H2516"/>
      <c r="I2516"/>
      <c r="J2516"/>
      <c r="K2516"/>
    </row>
    <row r="2517" spans="2:11" x14ac:dyDescent="0.25">
      <c r="B2517"/>
      <c r="C2517"/>
      <c r="D2517"/>
      <c r="E2517"/>
      <c r="F2517"/>
      <c r="G2517"/>
      <c r="H2517"/>
      <c r="I2517"/>
      <c r="J2517"/>
      <c r="K2517"/>
    </row>
    <row r="2518" spans="2:11" x14ac:dyDescent="0.25">
      <c r="B2518"/>
      <c r="C2518"/>
      <c r="D2518"/>
      <c r="E2518"/>
      <c r="F2518"/>
      <c r="G2518"/>
      <c r="H2518"/>
      <c r="I2518"/>
      <c r="J2518"/>
      <c r="K2518"/>
    </row>
    <row r="2519" spans="2:11" x14ac:dyDescent="0.25">
      <c r="B2519"/>
      <c r="C2519"/>
      <c r="D2519"/>
      <c r="E2519"/>
      <c r="F2519"/>
      <c r="G2519"/>
      <c r="H2519"/>
      <c r="I2519"/>
      <c r="J2519"/>
      <c r="K2519"/>
    </row>
    <row r="2520" spans="2:11" x14ac:dyDescent="0.25">
      <c r="B2520"/>
      <c r="C2520"/>
      <c r="D2520"/>
      <c r="E2520"/>
      <c r="F2520"/>
      <c r="G2520"/>
      <c r="H2520"/>
      <c r="I2520"/>
      <c r="J2520"/>
      <c r="K2520"/>
    </row>
    <row r="2521" spans="2:11" x14ac:dyDescent="0.25">
      <c r="B2521"/>
      <c r="C2521"/>
      <c r="D2521"/>
      <c r="E2521"/>
      <c r="F2521"/>
      <c r="G2521"/>
      <c r="H2521"/>
      <c r="I2521"/>
      <c r="J2521"/>
      <c r="K2521"/>
    </row>
    <row r="2522" spans="2:11" x14ac:dyDescent="0.25">
      <c r="B2522"/>
      <c r="C2522"/>
      <c r="D2522"/>
      <c r="E2522"/>
      <c r="F2522"/>
      <c r="G2522"/>
      <c r="H2522"/>
      <c r="I2522"/>
      <c r="J2522"/>
      <c r="K2522"/>
    </row>
    <row r="2523" spans="2:11" x14ac:dyDescent="0.25">
      <c r="B2523"/>
      <c r="C2523"/>
      <c r="D2523"/>
      <c r="E2523"/>
      <c r="F2523"/>
      <c r="G2523"/>
      <c r="H2523"/>
      <c r="I2523"/>
      <c r="J2523"/>
      <c r="K2523"/>
    </row>
    <row r="2524" spans="2:11" x14ac:dyDescent="0.25">
      <c r="B2524"/>
      <c r="C2524"/>
      <c r="D2524"/>
      <c r="E2524"/>
      <c r="F2524"/>
      <c r="G2524"/>
      <c r="H2524"/>
      <c r="I2524"/>
      <c r="J2524"/>
      <c r="K2524"/>
    </row>
    <row r="2525" spans="2:11" x14ac:dyDescent="0.25">
      <c r="B2525"/>
      <c r="C2525"/>
      <c r="D2525"/>
      <c r="E2525"/>
      <c r="F2525"/>
      <c r="G2525"/>
      <c r="H2525"/>
      <c r="I2525"/>
      <c r="J2525"/>
      <c r="K2525"/>
    </row>
    <row r="2526" spans="2:11" x14ac:dyDescent="0.25">
      <c r="B2526"/>
      <c r="C2526"/>
      <c r="D2526"/>
      <c r="E2526"/>
      <c r="F2526"/>
      <c r="G2526"/>
      <c r="H2526"/>
      <c r="I2526"/>
      <c r="J2526"/>
      <c r="K2526"/>
    </row>
    <row r="2527" spans="2:11" x14ac:dyDescent="0.25">
      <c r="B2527"/>
      <c r="C2527"/>
      <c r="D2527"/>
      <c r="E2527"/>
      <c r="F2527"/>
      <c r="G2527"/>
      <c r="H2527"/>
      <c r="I2527"/>
      <c r="J2527"/>
      <c r="K2527"/>
    </row>
    <row r="2528" spans="2:11" x14ac:dyDescent="0.25">
      <c r="B2528"/>
      <c r="C2528"/>
      <c r="D2528"/>
      <c r="E2528"/>
      <c r="F2528"/>
      <c r="G2528"/>
      <c r="H2528"/>
      <c r="I2528"/>
      <c r="J2528"/>
      <c r="K2528"/>
    </row>
    <row r="2529" spans="2:11" x14ac:dyDescent="0.25">
      <c r="B2529"/>
      <c r="C2529"/>
      <c r="D2529"/>
      <c r="E2529"/>
      <c r="F2529"/>
      <c r="G2529"/>
      <c r="H2529"/>
      <c r="I2529"/>
      <c r="J2529"/>
      <c r="K2529"/>
    </row>
    <row r="2530" spans="2:11" x14ac:dyDescent="0.25">
      <c r="B2530"/>
      <c r="C2530"/>
      <c r="D2530"/>
      <c r="E2530"/>
      <c r="F2530"/>
      <c r="G2530"/>
      <c r="H2530"/>
      <c r="I2530"/>
      <c r="J2530"/>
      <c r="K2530"/>
    </row>
    <row r="2531" spans="2:11" x14ac:dyDescent="0.25">
      <c r="B2531"/>
      <c r="C2531"/>
      <c r="D2531"/>
      <c r="E2531"/>
      <c r="F2531"/>
      <c r="G2531"/>
      <c r="H2531"/>
      <c r="I2531"/>
      <c r="J2531"/>
      <c r="K2531"/>
    </row>
    <row r="2532" spans="2:11" x14ac:dyDescent="0.25">
      <c r="B2532"/>
      <c r="C2532"/>
      <c r="D2532"/>
      <c r="E2532"/>
      <c r="F2532"/>
      <c r="G2532"/>
      <c r="H2532"/>
      <c r="I2532"/>
      <c r="J2532"/>
      <c r="K2532"/>
    </row>
    <row r="2533" spans="2:11" x14ac:dyDescent="0.25">
      <c r="B2533"/>
      <c r="C2533"/>
      <c r="D2533"/>
      <c r="E2533"/>
      <c r="F2533"/>
      <c r="G2533"/>
      <c r="H2533"/>
      <c r="I2533"/>
      <c r="J2533"/>
      <c r="K2533"/>
    </row>
    <row r="2534" spans="2:11" x14ac:dyDescent="0.25">
      <c r="B2534"/>
      <c r="C2534"/>
      <c r="D2534"/>
      <c r="E2534"/>
      <c r="F2534"/>
      <c r="G2534"/>
      <c r="H2534"/>
      <c r="I2534"/>
      <c r="J2534"/>
      <c r="K2534"/>
    </row>
    <row r="2535" spans="2:11" x14ac:dyDescent="0.25">
      <c r="B2535"/>
      <c r="C2535"/>
      <c r="D2535"/>
      <c r="E2535"/>
      <c r="F2535"/>
      <c r="G2535"/>
      <c r="H2535"/>
      <c r="I2535"/>
      <c r="J2535"/>
      <c r="K2535"/>
    </row>
    <row r="2536" spans="2:11" x14ac:dyDescent="0.25">
      <c r="B2536"/>
      <c r="C2536"/>
      <c r="D2536"/>
      <c r="E2536"/>
      <c r="F2536"/>
      <c r="G2536"/>
      <c r="H2536"/>
      <c r="I2536"/>
      <c r="J2536"/>
      <c r="K2536"/>
    </row>
    <row r="2537" spans="2:11" x14ac:dyDescent="0.25">
      <c r="B2537"/>
      <c r="C2537"/>
      <c r="D2537"/>
      <c r="E2537"/>
      <c r="F2537"/>
      <c r="G2537"/>
      <c r="H2537"/>
      <c r="I2537"/>
      <c r="J2537"/>
      <c r="K2537"/>
    </row>
    <row r="2538" spans="2:11" x14ac:dyDescent="0.25">
      <c r="B2538"/>
      <c r="C2538"/>
      <c r="D2538"/>
      <c r="E2538"/>
      <c r="F2538"/>
      <c r="G2538"/>
      <c r="H2538"/>
      <c r="I2538"/>
      <c r="J2538"/>
      <c r="K2538"/>
    </row>
    <row r="2539" spans="2:11" x14ac:dyDescent="0.25">
      <c r="B2539"/>
      <c r="C2539"/>
      <c r="D2539"/>
      <c r="E2539"/>
      <c r="F2539"/>
      <c r="G2539"/>
      <c r="H2539"/>
      <c r="I2539"/>
      <c r="J2539"/>
      <c r="K2539"/>
    </row>
    <row r="2540" spans="2:11" x14ac:dyDescent="0.25">
      <c r="B2540"/>
      <c r="C2540"/>
      <c r="D2540"/>
      <c r="E2540"/>
      <c r="F2540"/>
      <c r="G2540"/>
      <c r="H2540"/>
      <c r="I2540"/>
      <c r="J2540"/>
      <c r="K2540"/>
    </row>
    <row r="2541" spans="2:11" x14ac:dyDescent="0.25">
      <c r="B2541"/>
      <c r="C2541"/>
      <c r="D2541"/>
      <c r="E2541"/>
      <c r="F2541"/>
      <c r="G2541"/>
      <c r="H2541"/>
      <c r="I2541"/>
      <c r="J2541"/>
      <c r="K2541"/>
    </row>
    <row r="2542" spans="2:11" x14ac:dyDescent="0.25">
      <c r="B2542"/>
      <c r="C2542"/>
      <c r="D2542"/>
      <c r="E2542"/>
      <c r="F2542"/>
      <c r="G2542"/>
      <c r="H2542"/>
      <c r="I2542"/>
      <c r="J2542"/>
      <c r="K2542"/>
    </row>
    <row r="2543" spans="2:11" x14ac:dyDescent="0.25">
      <c r="B2543"/>
      <c r="C2543"/>
      <c r="D2543"/>
      <c r="E2543"/>
      <c r="F2543"/>
      <c r="G2543"/>
      <c r="H2543"/>
      <c r="I2543"/>
      <c r="J2543"/>
      <c r="K2543"/>
    </row>
    <row r="2544" spans="2:11" x14ac:dyDescent="0.25">
      <c r="B2544"/>
      <c r="C2544"/>
      <c r="D2544"/>
      <c r="E2544"/>
      <c r="F2544"/>
      <c r="G2544"/>
      <c r="H2544"/>
      <c r="I2544"/>
      <c r="J2544"/>
      <c r="K2544"/>
    </row>
    <row r="2545" spans="2:11" x14ac:dyDescent="0.25">
      <c r="B2545"/>
      <c r="C2545"/>
      <c r="D2545"/>
      <c r="E2545"/>
      <c r="F2545"/>
      <c r="G2545"/>
      <c r="H2545"/>
      <c r="I2545"/>
      <c r="J2545"/>
      <c r="K2545"/>
    </row>
    <row r="2546" spans="2:11" x14ac:dyDescent="0.25">
      <c r="B2546"/>
      <c r="C2546"/>
      <c r="D2546"/>
      <c r="E2546"/>
      <c r="F2546"/>
      <c r="G2546"/>
      <c r="H2546"/>
      <c r="I2546"/>
      <c r="J2546"/>
      <c r="K2546"/>
    </row>
    <row r="2547" spans="2:11" x14ac:dyDescent="0.25">
      <c r="B2547"/>
      <c r="C2547"/>
      <c r="D2547"/>
      <c r="E2547"/>
      <c r="F2547"/>
      <c r="G2547"/>
      <c r="H2547"/>
      <c r="I2547"/>
      <c r="J2547"/>
      <c r="K2547"/>
    </row>
    <row r="2548" spans="2:11" x14ac:dyDescent="0.25">
      <c r="B2548"/>
      <c r="C2548"/>
      <c r="D2548"/>
      <c r="E2548"/>
      <c r="F2548"/>
      <c r="G2548"/>
      <c r="H2548"/>
      <c r="I2548"/>
      <c r="J2548"/>
      <c r="K2548"/>
    </row>
    <row r="2549" spans="2:11" x14ac:dyDescent="0.25">
      <c r="B2549"/>
      <c r="C2549"/>
      <c r="D2549"/>
      <c r="E2549"/>
      <c r="F2549"/>
      <c r="G2549"/>
      <c r="H2549"/>
      <c r="I2549"/>
      <c r="J2549"/>
      <c r="K2549"/>
    </row>
    <row r="2550" spans="2:11" x14ac:dyDescent="0.25">
      <c r="B2550"/>
      <c r="C2550"/>
      <c r="D2550"/>
      <c r="E2550"/>
      <c r="F2550"/>
      <c r="G2550"/>
      <c r="H2550"/>
      <c r="I2550"/>
      <c r="J2550"/>
      <c r="K2550"/>
    </row>
    <row r="2551" spans="2:11" x14ac:dyDescent="0.25">
      <c r="B2551"/>
      <c r="C2551"/>
      <c r="D2551"/>
      <c r="E2551"/>
      <c r="F2551"/>
      <c r="G2551"/>
      <c r="H2551"/>
      <c r="I2551"/>
      <c r="J2551"/>
      <c r="K2551"/>
    </row>
    <row r="2552" spans="2:11" x14ac:dyDescent="0.25">
      <c r="B2552"/>
      <c r="C2552"/>
      <c r="D2552"/>
      <c r="E2552"/>
      <c r="F2552"/>
      <c r="G2552"/>
      <c r="H2552"/>
      <c r="I2552"/>
      <c r="J2552"/>
      <c r="K2552"/>
    </row>
    <row r="2553" spans="2:11" x14ac:dyDescent="0.25">
      <c r="B2553"/>
      <c r="C2553"/>
      <c r="D2553"/>
      <c r="E2553"/>
      <c r="F2553"/>
      <c r="G2553"/>
      <c r="H2553"/>
      <c r="I2553"/>
      <c r="J2553"/>
      <c r="K2553"/>
    </row>
    <row r="2554" spans="2:11" x14ac:dyDescent="0.25">
      <c r="B2554"/>
      <c r="C2554"/>
      <c r="D2554"/>
      <c r="E2554"/>
      <c r="F2554"/>
      <c r="G2554"/>
      <c r="H2554"/>
      <c r="I2554"/>
      <c r="J2554"/>
      <c r="K2554"/>
    </row>
    <row r="2555" spans="2:11" x14ac:dyDescent="0.25">
      <c r="B2555"/>
      <c r="C2555"/>
      <c r="D2555"/>
      <c r="E2555"/>
      <c r="F2555"/>
      <c r="G2555"/>
      <c r="H2555"/>
      <c r="I2555"/>
      <c r="J2555"/>
      <c r="K2555"/>
    </row>
    <row r="2556" spans="2:11" x14ac:dyDescent="0.25">
      <c r="B2556"/>
      <c r="C2556"/>
      <c r="D2556"/>
      <c r="E2556"/>
      <c r="F2556"/>
      <c r="G2556"/>
      <c r="H2556"/>
      <c r="I2556"/>
      <c r="J2556"/>
      <c r="K2556"/>
    </row>
    <row r="2557" spans="2:11" x14ac:dyDescent="0.25">
      <c r="B2557"/>
      <c r="C2557"/>
      <c r="D2557"/>
      <c r="E2557"/>
      <c r="F2557"/>
      <c r="G2557"/>
      <c r="H2557"/>
      <c r="I2557"/>
      <c r="J2557"/>
      <c r="K2557"/>
    </row>
    <row r="2558" spans="2:11" x14ac:dyDescent="0.25">
      <c r="B2558"/>
      <c r="C2558"/>
      <c r="D2558"/>
      <c r="E2558"/>
      <c r="F2558"/>
      <c r="G2558"/>
      <c r="H2558"/>
      <c r="I2558"/>
      <c r="J2558"/>
      <c r="K2558"/>
    </row>
    <row r="2559" spans="2:11" x14ac:dyDescent="0.25">
      <c r="B2559"/>
      <c r="C2559"/>
      <c r="D2559"/>
      <c r="E2559"/>
      <c r="F2559"/>
      <c r="G2559"/>
      <c r="H2559"/>
      <c r="I2559"/>
      <c r="J2559"/>
      <c r="K2559"/>
    </row>
    <row r="2560" spans="2:11" x14ac:dyDescent="0.25">
      <c r="B2560"/>
      <c r="C2560"/>
      <c r="D2560"/>
      <c r="E2560"/>
      <c r="F2560"/>
      <c r="G2560"/>
      <c r="H2560"/>
      <c r="I2560"/>
      <c r="J2560"/>
      <c r="K2560"/>
    </row>
    <row r="2561" spans="2:11" x14ac:dyDescent="0.25">
      <c r="B2561"/>
      <c r="C2561"/>
      <c r="D2561"/>
      <c r="E2561"/>
      <c r="F2561"/>
      <c r="G2561"/>
      <c r="H2561"/>
      <c r="I2561"/>
      <c r="J2561"/>
      <c r="K2561"/>
    </row>
    <row r="2562" spans="2:11" x14ac:dyDescent="0.25">
      <c r="B2562"/>
      <c r="C2562"/>
      <c r="D2562"/>
      <c r="E2562"/>
      <c r="F2562"/>
      <c r="G2562"/>
      <c r="H2562"/>
      <c r="I2562"/>
      <c r="J2562"/>
      <c r="K2562"/>
    </row>
    <row r="2563" spans="2:11" x14ac:dyDescent="0.25">
      <c r="B2563"/>
      <c r="C2563"/>
      <c r="D2563"/>
      <c r="E2563"/>
      <c r="F2563"/>
      <c r="G2563"/>
      <c r="H2563"/>
      <c r="I2563"/>
      <c r="J2563"/>
      <c r="K2563"/>
    </row>
    <row r="2564" spans="2:11" x14ac:dyDescent="0.25">
      <c r="B2564"/>
      <c r="C2564"/>
      <c r="D2564"/>
      <c r="E2564"/>
      <c r="F2564"/>
      <c r="G2564"/>
      <c r="H2564"/>
      <c r="I2564"/>
      <c r="J2564"/>
      <c r="K2564"/>
    </row>
    <row r="2565" spans="2:11" x14ac:dyDescent="0.25">
      <c r="B2565"/>
      <c r="C2565"/>
      <c r="D2565"/>
      <c r="E2565"/>
      <c r="F2565"/>
      <c r="G2565"/>
      <c r="H2565"/>
      <c r="I2565"/>
      <c r="J2565"/>
      <c r="K2565"/>
    </row>
    <row r="2566" spans="2:11" x14ac:dyDescent="0.25">
      <c r="B2566"/>
      <c r="C2566"/>
      <c r="D2566"/>
      <c r="E2566"/>
      <c r="F2566"/>
      <c r="G2566"/>
      <c r="H2566"/>
      <c r="I2566"/>
      <c r="J2566"/>
      <c r="K2566"/>
    </row>
    <row r="2567" spans="2:11" x14ac:dyDescent="0.25">
      <c r="B2567"/>
      <c r="C2567"/>
      <c r="D2567"/>
      <c r="E2567"/>
      <c r="F2567"/>
      <c r="G2567"/>
      <c r="H2567"/>
      <c r="I2567"/>
      <c r="J2567"/>
      <c r="K2567"/>
    </row>
    <row r="2568" spans="2:11" x14ac:dyDescent="0.25">
      <c r="B2568"/>
      <c r="C2568"/>
      <c r="D2568"/>
      <c r="E2568"/>
      <c r="F2568"/>
      <c r="G2568"/>
      <c r="H2568"/>
      <c r="I2568"/>
      <c r="J2568"/>
      <c r="K2568"/>
    </row>
    <row r="2569" spans="2:11" x14ac:dyDescent="0.25">
      <c r="B2569"/>
      <c r="C2569"/>
      <c r="D2569"/>
      <c r="E2569"/>
      <c r="F2569"/>
      <c r="G2569"/>
      <c r="H2569"/>
      <c r="I2569"/>
      <c r="J2569"/>
      <c r="K2569"/>
    </row>
    <row r="2570" spans="2:11" x14ac:dyDescent="0.25">
      <c r="B2570"/>
      <c r="C2570"/>
      <c r="D2570"/>
      <c r="E2570"/>
      <c r="F2570"/>
      <c r="G2570"/>
      <c r="H2570"/>
      <c r="I2570"/>
      <c r="J2570"/>
      <c r="K2570"/>
    </row>
    <row r="2571" spans="2:11" x14ac:dyDescent="0.25">
      <c r="B2571"/>
      <c r="C2571"/>
      <c r="D2571"/>
      <c r="E2571"/>
      <c r="F2571"/>
      <c r="G2571"/>
      <c r="H2571"/>
      <c r="I2571"/>
      <c r="J2571"/>
      <c r="K2571"/>
    </row>
    <row r="2572" spans="2:11" x14ac:dyDescent="0.25">
      <c r="B2572"/>
      <c r="C2572"/>
      <c r="D2572"/>
      <c r="E2572"/>
      <c r="F2572"/>
      <c r="G2572"/>
      <c r="H2572"/>
      <c r="I2572"/>
      <c r="J2572"/>
      <c r="K2572"/>
    </row>
    <row r="2573" spans="2:11" x14ac:dyDescent="0.25">
      <c r="B2573"/>
      <c r="C2573"/>
      <c r="D2573"/>
      <c r="E2573"/>
      <c r="F2573"/>
      <c r="G2573"/>
      <c r="H2573"/>
      <c r="I2573"/>
      <c r="J2573"/>
      <c r="K2573"/>
    </row>
    <row r="2574" spans="2:11" x14ac:dyDescent="0.25">
      <c r="B2574"/>
      <c r="C2574"/>
      <c r="D2574"/>
      <c r="E2574"/>
      <c r="F2574"/>
      <c r="G2574"/>
      <c r="H2574"/>
      <c r="I2574"/>
      <c r="J2574"/>
      <c r="K2574"/>
    </row>
    <row r="2575" spans="2:11" x14ac:dyDescent="0.25">
      <c r="B2575"/>
      <c r="C2575"/>
      <c r="D2575"/>
      <c r="E2575"/>
      <c r="F2575"/>
      <c r="G2575"/>
      <c r="H2575"/>
      <c r="I2575"/>
      <c r="J2575"/>
      <c r="K2575"/>
    </row>
    <row r="2576" spans="2:11" x14ac:dyDescent="0.25">
      <c r="B2576"/>
      <c r="C2576"/>
      <c r="D2576"/>
      <c r="E2576"/>
      <c r="F2576"/>
      <c r="G2576"/>
      <c r="H2576"/>
      <c r="I2576"/>
      <c r="J2576"/>
      <c r="K2576"/>
    </row>
    <row r="2577" spans="2:11" x14ac:dyDescent="0.25">
      <c r="B2577"/>
      <c r="C2577"/>
      <c r="D2577"/>
      <c r="E2577"/>
      <c r="F2577"/>
      <c r="G2577"/>
      <c r="H2577"/>
      <c r="I2577"/>
      <c r="J2577"/>
      <c r="K2577"/>
    </row>
    <row r="2578" spans="2:11" x14ac:dyDescent="0.25">
      <c r="B2578"/>
      <c r="C2578"/>
      <c r="D2578"/>
      <c r="E2578"/>
      <c r="F2578"/>
      <c r="G2578"/>
      <c r="H2578"/>
      <c r="I2578"/>
      <c r="J2578"/>
      <c r="K2578"/>
    </row>
    <row r="2579" spans="2:11" x14ac:dyDescent="0.25">
      <c r="B2579"/>
      <c r="C2579"/>
      <c r="D2579"/>
      <c r="E2579"/>
      <c r="F2579"/>
      <c r="G2579"/>
      <c r="H2579"/>
      <c r="I2579"/>
      <c r="J2579"/>
      <c r="K2579"/>
    </row>
    <row r="2580" spans="2:11" x14ac:dyDescent="0.25">
      <c r="B2580"/>
      <c r="C2580"/>
      <c r="D2580"/>
      <c r="E2580"/>
      <c r="F2580"/>
      <c r="G2580"/>
      <c r="H2580"/>
      <c r="I2580"/>
      <c r="J2580"/>
      <c r="K2580"/>
    </row>
    <row r="2581" spans="2:11" x14ac:dyDescent="0.25">
      <c r="B2581"/>
      <c r="C2581"/>
      <c r="D2581"/>
      <c r="E2581"/>
      <c r="F2581"/>
      <c r="G2581"/>
      <c r="H2581"/>
      <c r="I2581"/>
      <c r="J2581"/>
      <c r="K2581"/>
    </row>
    <row r="2582" spans="2:11" x14ac:dyDescent="0.25">
      <c r="B2582"/>
      <c r="C2582"/>
      <c r="D2582"/>
      <c r="E2582"/>
      <c r="F2582"/>
      <c r="G2582"/>
      <c r="H2582"/>
      <c r="I2582"/>
      <c r="J2582"/>
      <c r="K2582"/>
    </row>
    <row r="2583" spans="2:11" x14ac:dyDescent="0.25">
      <c r="B2583"/>
      <c r="C2583"/>
      <c r="D2583"/>
      <c r="E2583"/>
      <c r="F2583"/>
      <c r="G2583"/>
      <c r="H2583"/>
      <c r="I2583"/>
      <c r="J2583"/>
      <c r="K2583"/>
    </row>
    <row r="2584" spans="2:11" x14ac:dyDescent="0.25">
      <c r="B2584"/>
      <c r="C2584"/>
      <c r="D2584"/>
      <c r="E2584"/>
      <c r="F2584"/>
      <c r="G2584"/>
      <c r="H2584"/>
      <c r="I2584"/>
      <c r="J2584"/>
      <c r="K2584"/>
    </row>
    <row r="2585" spans="2:11" x14ac:dyDescent="0.25">
      <c r="B2585"/>
      <c r="C2585"/>
      <c r="D2585"/>
      <c r="E2585"/>
      <c r="F2585"/>
      <c r="G2585"/>
      <c r="H2585"/>
      <c r="I2585"/>
      <c r="J2585"/>
      <c r="K2585"/>
    </row>
    <row r="2586" spans="2:11" x14ac:dyDescent="0.25">
      <c r="B2586"/>
      <c r="C2586"/>
      <c r="D2586"/>
      <c r="E2586"/>
      <c r="F2586"/>
      <c r="G2586"/>
      <c r="H2586"/>
      <c r="I2586"/>
      <c r="J2586"/>
      <c r="K2586"/>
    </row>
    <row r="2587" spans="2:11" x14ac:dyDescent="0.25">
      <c r="B2587"/>
      <c r="C2587"/>
      <c r="D2587"/>
      <c r="E2587"/>
      <c r="F2587"/>
      <c r="G2587"/>
      <c r="H2587"/>
      <c r="I2587"/>
      <c r="J2587"/>
      <c r="K2587"/>
    </row>
    <row r="2588" spans="2:11" x14ac:dyDescent="0.25">
      <c r="B2588"/>
      <c r="C2588"/>
      <c r="D2588"/>
      <c r="E2588"/>
      <c r="F2588"/>
      <c r="G2588"/>
      <c r="H2588"/>
      <c r="I2588"/>
      <c r="J2588"/>
      <c r="K2588"/>
    </row>
    <row r="2589" spans="2:11" x14ac:dyDescent="0.25">
      <c r="B2589"/>
      <c r="C2589"/>
      <c r="D2589"/>
      <c r="E2589"/>
      <c r="F2589"/>
      <c r="G2589"/>
      <c r="H2589"/>
      <c r="I2589"/>
      <c r="J2589"/>
      <c r="K2589"/>
    </row>
    <row r="2590" spans="2:11" x14ac:dyDescent="0.25">
      <c r="B2590"/>
      <c r="C2590"/>
      <c r="D2590"/>
      <c r="E2590"/>
      <c r="F2590"/>
      <c r="G2590"/>
      <c r="H2590"/>
      <c r="I2590"/>
      <c r="J2590"/>
      <c r="K2590"/>
    </row>
    <row r="2591" spans="2:11" x14ac:dyDescent="0.25">
      <c r="B2591"/>
      <c r="C2591"/>
      <c r="D2591"/>
      <c r="E2591"/>
      <c r="F2591"/>
      <c r="G2591"/>
      <c r="H2591"/>
      <c r="I2591"/>
      <c r="J2591"/>
      <c r="K2591"/>
    </row>
    <row r="2592" spans="2:11" x14ac:dyDescent="0.25">
      <c r="B2592"/>
      <c r="C2592"/>
      <c r="D2592"/>
      <c r="E2592"/>
      <c r="F2592"/>
      <c r="G2592"/>
      <c r="H2592"/>
      <c r="I2592"/>
      <c r="J2592"/>
      <c r="K2592"/>
    </row>
    <row r="2593" spans="2:11" x14ac:dyDescent="0.25">
      <c r="B2593"/>
      <c r="C2593"/>
      <c r="D2593"/>
      <c r="E2593"/>
      <c r="F2593"/>
      <c r="G2593"/>
      <c r="H2593"/>
      <c r="I2593"/>
      <c r="J2593"/>
      <c r="K2593"/>
    </row>
    <row r="2594" spans="2:11" x14ac:dyDescent="0.25">
      <c r="B2594"/>
      <c r="C2594"/>
      <c r="D2594"/>
      <c r="E2594"/>
      <c r="F2594"/>
      <c r="G2594"/>
      <c r="H2594"/>
      <c r="I2594"/>
      <c r="J2594"/>
      <c r="K2594"/>
    </row>
    <row r="2595" spans="2:11" x14ac:dyDescent="0.25">
      <c r="B2595"/>
      <c r="C2595"/>
      <c r="D2595"/>
      <c r="E2595"/>
      <c r="F2595"/>
      <c r="G2595"/>
      <c r="H2595"/>
      <c r="I2595"/>
      <c r="J2595"/>
      <c r="K2595"/>
    </row>
    <row r="2596" spans="2:11" x14ac:dyDescent="0.25">
      <c r="B2596"/>
      <c r="C2596"/>
      <c r="D2596"/>
      <c r="E2596"/>
      <c r="F2596"/>
      <c r="G2596"/>
      <c r="H2596"/>
      <c r="I2596"/>
      <c r="J2596"/>
      <c r="K2596"/>
    </row>
    <row r="2597" spans="2:11" x14ac:dyDescent="0.25">
      <c r="B2597"/>
      <c r="C2597"/>
      <c r="D2597"/>
      <c r="E2597"/>
      <c r="F2597"/>
      <c r="G2597"/>
      <c r="H2597"/>
      <c r="I2597"/>
      <c r="J2597"/>
      <c r="K2597"/>
    </row>
    <row r="2598" spans="2:11" x14ac:dyDescent="0.25">
      <c r="B2598"/>
      <c r="C2598"/>
      <c r="D2598"/>
      <c r="E2598"/>
      <c r="F2598"/>
      <c r="G2598"/>
      <c r="H2598"/>
      <c r="I2598"/>
      <c r="J2598"/>
      <c r="K2598"/>
    </row>
    <row r="2599" spans="2:11" x14ac:dyDescent="0.25">
      <c r="B2599"/>
      <c r="C2599"/>
      <c r="D2599"/>
      <c r="E2599"/>
      <c r="F2599"/>
      <c r="G2599"/>
      <c r="H2599"/>
      <c r="I2599"/>
      <c r="J2599"/>
      <c r="K2599"/>
    </row>
    <row r="2600" spans="2:11" x14ac:dyDescent="0.25">
      <c r="B2600"/>
      <c r="C2600"/>
      <c r="D2600"/>
      <c r="E2600"/>
      <c r="F2600"/>
      <c r="G2600"/>
      <c r="H2600"/>
      <c r="I2600"/>
      <c r="J2600"/>
      <c r="K2600"/>
    </row>
    <row r="2601" spans="2:11" x14ac:dyDescent="0.25">
      <c r="B2601"/>
      <c r="C2601"/>
      <c r="D2601"/>
      <c r="E2601"/>
      <c r="F2601"/>
      <c r="G2601"/>
      <c r="H2601"/>
      <c r="I2601"/>
      <c r="J2601"/>
      <c r="K2601"/>
    </row>
    <row r="2602" spans="2:11" x14ac:dyDescent="0.25">
      <c r="B2602"/>
      <c r="C2602"/>
      <c r="D2602"/>
      <c r="E2602"/>
      <c r="F2602"/>
      <c r="G2602"/>
      <c r="H2602"/>
      <c r="I2602"/>
      <c r="J2602"/>
      <c r="K2602"/>
    </row>
    <row r="2603" spans="2:11" x14ac:dyDescent="0.25">
      <c r="B2603"/>
      <c r="C2603"/>
      <c r="D2603"/>
      <c r="E2603"/>
      <c r="F2603"/>
      <c r="G2603"/>
      <c r="H2603"/>
      <c r="I2603"/>
      <c r="J2603"/>
      <c r="K2603"/>
    </row>
    <row r="2604" spans="2:11" x14ac:dyDescent="0.25">
      <c r="B2604"/>
      <c r="C2604"/>
      <c r="D2604"/>
      <c r="E2604"/>
      <c r="F2604"/>
      <c r="G2604"/>
      <c r="H2604"/>
      <c r="I2604"/>
      <c r="J2604"/>
      <c r="K2604"/>
    </row>
    <row r="2605" spans="2:11" x14ac:dyDescent="0.25">
      <c r="B2605"/>
      <c r="C2605"/>
      <c r="D2605"/>
      <c r="E2605"/>
      <c r="F2605"/>
      <c r="G2605"/>
      <c r="H2605"/>
      <c r="I2605"/>
      <c r="J2605"/>
      <c r="K2605"/>
    </row>
    <row r="2606" spans="2:11" x14ac:dyDescent="0.25">
      <c r="B2606"/>
      <c r="C2606"/>
      <c r="D2606"/>
      <c r="E2606"/>
      <c r="F2606"/>
      <c r="G2606"/>
      <c r="H2606"/>
      <c r="I2606"/>
      <c r="J2606"/>
      <c r="K2606"/>
    </row>
    <row r="2607" spans="2:11" x14ac:dyDescent="0.25">
      <c r="B2607"/>
      <c r="C2607"/>
      <c r="D2607"/>
      <c r="E2607"/>
      <c r="F2607"/>
      <c r="G2607"/>
      <c r="H2607"/>
      <c r="I2607"/>
      <c r="J2607"/>
      <c r="K2607"/>
    </row>
    <row r="2608" spans="2:11" x14ac:dyDescent="0.25">
      <c r="B2608"/>
      <c r="C2608"/>
      <c r="D2608"/>
      <c r="E2608"/>
      <c r="F2608"/>
      <c r="G2608"/>
      <c r="H2608"/>
      <c r="I2608"/>
      <c r="J2608"/>
      <c r="K2608"/>
    </row>
    <row r="2609" spans="2:11" x14ac:dyDescent="0.25">
      <c r="B2609"/>
      <c r="C2609"/>
      <c r="D2609"/>
      <c r="E2609"/>
      <c r="F2609"/>
      <c r="G2609"/>
      <c r="H2609"/>
      <c r="I2609"/>
      <c r="J2609"/>
      <c r="K2609"/>
    </row>
    <row r="2610" spans="2:11" x14ac:dyDescent="0.25">
      <c r="B2610"/>
      <c r="C2610"/>
      <c r="D2610"/>
      <c r="E2610"/>
      <c r="F2610"/>
      <c r="G2610"/>
      <c r="H2610"/>
      <c r="I2610"/>
      <c r="J2610"/>
      <c r="K2610"/>
    </row>
    <row r="2611" spans="2:11" x14ac:dyDescent="0.25">
      <c r="B2611"/>
      <c r="C2611"/>
      <c r="D2611"/>
      <c r="E2611"/>
      <c r="F2611"/>
      <c r="G2611"/>
      <c r="H2611"/>
      <c r="I2611"/>
      <c r="J2611"/>
      <c r="K2611"/>
    </row>
    <row r="2612" spans="2:11" x14ac:dyDescent="0.25">
      <c r="B2612"/>
      <c r="C2612"/>
      <c r="D2612"/>
      <c r="E2612"/>
      <c r="F2612"/>
      <c r="G2612"/>
      <c r="H2612"/>
      <c r="I2612"/>
      <c r="J2612"/>
      <c r="K2612"/>
    </row>
    <row r="2613" spans="2:11" x14ac:dyDescent="0.25">
      <c r="B2613"/>
      <c r="C2613"/>
      <c r="D2613"/>
      <c r="E2613"/>
      <c r="F2613"/>
      <c r="G2613"/>
      <c r="H2613"/>
      <c r="I2613"/>
      <c r="J2613"/>
      <c r="K2613"/>
    </row>
    <row r="2614" spans="2:11" x14ac:dyDescent="0.25">
      <c r="B2614"/>
      <c r="C2614"/>
      <c r="D2614"/>
      <c r="E2614"/>
      <c r="F2614"/>
      <c r="G2614"/>
      <c r="H2614"/>
      <c r="I2614"/>
      <c r="J2614"/>
      <c r="K2614"/>
    </row>
    <row r="2615" spans="2:11" x14ac:dyDescent="0.25">
      <c r="B2615"/>
      <c r="C2615"/>
      <c r="D2615"/>
      <c r="E2615"/>
      <c r="F2615"/>
      <c r="G2615"/>
      <c r="H2615"/>
      <c r="I2615"/>
      <c r="J2615"/>
      <c r="K2615"/>
    </row>
    <row r="2616" spans="2:11" x14ac:dyDescent="0.25">
      <c r="B2616"/>
      <c r="C2616"/>
      <c r="D2616"/>
      <c r="E2616"/>
      <c r="F2616"/>
      <c r="G2616"/>
      <c r="H2616"/>
      <c r="I2616"/>
      <c r="J2616"/>
      <c r="K2616"/>
    </row>
    <row r="2617" spans="2:11" x14ac:dyDescent="0.25">
      <c r="B2617"/>
      <c r="C2617"/>
      <c r="D2617"/>
      <c r="E2617"/>
      <c r="F2617"/>
      <c r="G2617"/>
      <c r="H2617"/>
      <c r="I2617"/>
      <c r="J2617"/>
      <c r="K2617"/>
    </row>
    <row r="2618" spans="2:11" x14ac:dyDescent="0.25">
      <c r="B2618"/>
      <c r="C2618"/>
      <c r="D2618"/>
      <c r="E2618"/>
      <c r="F2618"/>
      <c r="G2618"/>
      <c r="H2618"/>
      <c r="I2618"/>
      <c r="J2618"/>
      <c r="K2618"/>
    </row>
    <row r="2619" spans="2:11" x14ac:dyDescent="0.25">
      <c r="B2619"/>
      <c r="C2619"/>
      <c r="D2619"/>
      <c r="E2619"/>
      <c r="F2619"/>
      <c r="G2619"/>
      <c r="H2619"/>
      <c r="I2619"/>
      <c r="J2619"/>
      <c r="K2619"/>
    </row>
    <row r="2620" spans="2:11" x14ac:dyDescent="0.25">
      <c r="B2620"/>
      <c r="C2620"/>
      <c r="D2620"/>
      <c r="E2620"/>
      <c r="F2620"/>
      <c r="G2620"/>
      <c r="H2620"/>
      <c r="I2620"/>
      <c r="J2620"/>
      <c r="K2620"/>
    </row>
    <row r="2621" spans="2:11" x14ac:dyDescent="0.25">
      <c r="B2621"/>
      <c r="C2621"/>
      <c r="D2621"/>
      <c r="E2621"/>
      <c r="F2621"/>
      <c r="G2621"/>
      <c r="H2621"/>
      <c r="I2621"/>
      <c r="J2621"/>
      <c r="K2621"/>
    </row>
    <row r="2622" spans="2:11" x14ac:dyDescent="0.25">
      <c r="B2622"/>
      <c r="C2622"/>
      <c r="D2622"/>
      <c r="E2622"/>
      <c r="F2622"/>
      <c r="G2622"/>
      <c r="H2622"/>
      <c r="I2622"/>
      <c r="J2622"/>
      <c r="K2622"/>
    </row>
    <row r="2623" spans="2:11" x14ac:dyDescent="0.25">
      <c r="B2623"/>
      <c r="C2623"/>
      <c r="D2623"/>
      <c r="E2623"/>
      <c r="F2623"/>
      <c r="G2623"/>
      <c r="H2623"/>
      <c r="I2623"/>
      <c r="J2623"/>
      <c r="K2623"/>
    </row>
    <row r="2624" spans="2:11" x14ac:dyDescent="0.25">
      <c r="B2624"/>
      <c r="C2624"/>
      <c r="D2624"/>
      <c r="E2624"/>
      <c r="F2624"/>
      <c r="G2624"/>
      <c r="H2624"/>
      <c r="I2624"/>
      <c r="J2624"/>
      <c r="K2624"/>
    </row>
    <row r="2625" spans="2:11" x14ac:dyDescent="0.25">
      <c r="B2625"/>
      <c r="C2625"/>
      <c r="D2625"/>
      <c r="E2625"/>
      <c r="F2625"/>
      <c r="G2625"/>
      <c r="H2625"/>
      <c r="I2625"/>
      <c r="J2625"/>
      <c r="K2625"/>
    </row>
    <row r="2626" spans="2:11" x14ac:dyDescent="0.25">
      <c r="B2626"/>
      <c r="C2626"/>
      <c r="D2626"/>
      <c r="E2626"/>
      <c r="F2626"/>
      <c r="G2626"/>
      <c r="H2626"/>
      <c r="I2626"/>
      <c r="J2626"/>
      <c r="K2626"/>
    </row>
    <row r="2627" spans="2:11" x14ac:dyDescent="0.25">
      <c r="B2627"/>
      <c r="C2627"/>
      <c r="D2627"/>
      <c r="E2627"/>
      <c r="F2627"/>
      <c r="G2627"/>
      <c r="H2627"/>
      <c r="I2627"/>
      <c r="J2627"/>
      <c r="K2627"/>
    </row>
    <row r="2628" spans="2:11" x14ac:dyDescent="0.25">
      <c r="B2628"/>
      <c r="C2628"/>
      <c r="D2628"/>
      <c r="E2628"/>
      <c r="F2628"/>
      <c r="G2628"/>
      <c r="H2628"/>
      <c r="I2628"/>
      <c r="J2628"/>
      <c r="K2628"/>
    </row>
    <row r="2629" spans="2:11" x14ac:dyDescent="0.25">
      <c r="B2629"/>
      <c r="C2629"/>
      <c r="D2629"/>
      <c r="E2629"/>
      <c r="F2629"/>
      <c r="G2629"/>
      <c r="H2629"/>
      <c r="I2629"/>
      <c r="J2629"/>
      <c r="K2629"/>
    </row>
    <row r="2630" spans="2:11" x14ac:dyDescent="0.25">
      <c r="B2630"/>
      <c r="C2630"/>
      <c r="D2630"/>
      <c r="E2630"/>
      <c r="F2630"/>
      <c r="G2630"/>
      <c r="H2630"/>
      <c r="I2630"/>
      <c r="J2630"/>
      <c r="K2630"/>
    </row>
    <row r="2631" spans="2:11" x14ac:dyDescent="0.25">
      <c r="B2631"/>
      <c r="C2631"/>
      <c r="D2631"/>
      <c r="E2631"/>
      <c r="F2631"/>
      <c r="G2631"/>
      <c r="H2631"/>
      <c r="I2631"/>
      <c r="J2631"/>
      <c r="K2631"/>
    </row>
    <row r="2632" spans="2:11" x14ac:dyDescent="0.25">
      <c r="B2632"/>
      <c r="C2632"/>
      <c r="D2632"/>
      <c r="E2632"/>
      <c r="F2632"/>
      <c r="G2632"/>
      <c r="H2632"/>
      <c r="I2632"/>
      <c r="J2632"/>
      <c r="K2632"/>
    </row>
    <row r="2633" spans="2:11" x14ac:dyDescent="0.25">
      <c r="B2633"/>
      <c r="C2633"/>
      <c r="D2633"/>
      <c r="E2633"/>
      <c r="F2633"/>
      <c r="G2633"/>
      <c r="H2633"/>
      <c r="I2633"/>
      <c r="J2633"/>
      <c r="K2633"/>
    </row>
    <row r="2634" spans="2:11" x14ac:dyDescent="0.25">
      <c r="B2634"/>
      <c r="C2634"/>
      <c r="D2634"/>
      <c r="E2634"/>
      <c r="F2634"/>
      <c r="G2634"/>
      <c r="H2634"/>
      <c r="I2634"/>
      <c r="J2634"/>
      <c r="K2634"/>
    </row>
    <row r="2635" spans="2:11" x14ac:dyDescent="0.25">
      <c r="B2635"/>
      <c r="C2635"/>
      <c r="D2635"/>
      <c r="E2635"/>
      <c r="F2635"/>
      <c r="G2635"/>
      <c r="H2635"/>
      <c r="I2635"/>
      <c r="J2635"/>
      <c r="K2635"/>
    </row>
    <row r="2636" spans="2:11" x14ac:dyDescent="0.25">
      <c r="B2636"/>
      <c r="C2636"/>
      <c r="D2636"/>
      <c r="E2636"/>
      <c r="F2636"/>
      <c r="G2636"/>
      <c r="H2636"/>
      <c r="I2636"/>
      <c r="J2636"/>
      <c r="K2636"/>
    </row>
    <row r="2637" spans="2:11" x14ac:dyDescent="0.25">
      <c r="B2637"/>
      <c r="C2637"/>
      <c r="D2637"/>
      <c r="E2637"/>
      <c r="F2637"/>
      <c r="G2637"/>
      <c r="H2637"/>
      <c r="I2637"/>
      <c r="J2637"/>
      <c r="K2637"/>
    </row>
    <row r="2638" spans="2:11" x14ac:dyDescent="0.25">
      <c r="B2638"/>
      <c r="C2638"/>
      <c r="D2638"/>
      <c r="E2638"/>
      <c r="F2638"/>
      <c r="G2638"/>
      <c r="H2638"/>
      <c r="I2638"/>
      <c r="J2638"/>
      <c r="K2638"/>
    </row>
    <row r="2639" spans="2:11" x14ac:dyDescent="0.25">
      <c r="B2639"/>
      <c r="C2639"/>
      <c r="D2639"/>
      <c r="E2639"/>
      <c r="F2639"/>
      <c r="G2639"/>
      <c r="H2639"/>
      <c r="I2639"/>
      <c r="J2639"/>
      <c r="K2639"/>
    </row>
    <row r="2640" spans="2:11" x14ac:dyDescent="0.25">
      <c r="B2640"/>
      <c r="C2640"/>
      <c r="D2640"/>
      <c r="E2640"/>
      <c r="F2640"/>
      <c r="G2640"/>
      <c r="H2640"/>
      <c r="I2640"/>
      <c r="J2640"/>
      <c r="K2640"/>
    </row>
    <row r="2641" spans="2:11" x14ac:dyDescent="0.25">
      <c r="B2641"/>
      <c r="C2641"/>
      <c r="D2641"/>
      <c r="E2641"/>
      <c r="F2641"/>
      <c r="G2641"/>
      <c r="H2641"/>
      <c r="I2641"/>
      <c r="J2641"/>
      <c r="K2641"/>
    </row>
    <row r="2642" spans="2:11" x14ac:dyDescent="0.25">
      <c r="B2642"/>
      <c r="C2642"/>
      <c r="D2642"/>
      <c r="E2642"/>
      <c r="F2642"/>
      <c r="G2642"/>
      <c r="H2642"/>
      <c r="I2642"/>
      <c r="J2642"/>
      <c r="K2642"/>
    </row>
    <row r="2643" spans="2:11" x14ac:dyDescent="0.25">
      <c r="B2643"/>
      <c r="C2643"/>
      <c r="D2643"/>
      <c r="E2643"/>
      <c r="F2643"/>
      <c r="G2643"/>
      <c r="H2643"/>
      <c r="I2643"/>
      <c r="J2643"/>
      <c r="K2643"/>
    </row>
    <row r="2644" spans="2:11" x14ac:dyDescent="0.25">
      <c r="B2644"/>
      <c r="C2644"/>
      <c r="D2644"/>
      <c r="E2644"/>
      <c r="F2644"/>
      <c r="G2644"/>
      <c r="H2644"/>
      <c r="I2644"/>
      <c r="J2644"/>
      <c r="K2644"/>
    </row>
    <row r="2645" spans="2:11" x14ac:dyDescent="0.25">
      <c r="B2645"/>
      <c r="C2645"/>
      <c r="D2645"/>
      <c r="E2645"/>
      <c r="F2645"/>
      <c r="G2645"/>
      <c r="H2645"/>
      <c r="I2645"/>
      <c r="J2645"/>
      <c r="K2645"/>
    </row>
    <row r="2646" spans="2:11" x14ac:dyDescent="0.25">
      <c r="B2646"/>
      <c r="C2646"/>
      <c r="D2646"/>
      <c r="E2646"/>
      <c r="F2646"/>
      <c r="G2646"/>
      <c r="H2646"/>
      <c r="I2646"/>
      <c r="J2646"/>
      <c r="K2646"/>
    </row>
    <row r="2647" spans="2:11" x14ac:dyDescent="0.25">
      <c r="B2647"/>
      <c r="C2647"/>
      <c r="D2647"/>
      <c r="E2647"/>
      <c r="F2647"/>
      <c r="G2647"/>
      <c r="H2647"/>
      <c r="I2647"/>
      <c r="J2647"/>
      <c r="K2647"/>
    </row>
    <row r="2648" spans="2:11" x14ac:dyDescent="0.25">
      <c r="B2648"/>
      <c r="C2648"/>
      <c r="D2648"/>
      <c r="E2648"/>
      <c r="F2648"/>
      <c r="G2648"/>
      <c r="H2648"/>
      <c r="I2648"/>
      <c r="J2648"/>
      <c r="K2648"/>
    </row>
    <row r="2649" spans="2:11" x14ac:dyDescent="0.25">
      <c r="B2649"/>
      <c r="C2649"/>
      <c r="D2649"/>
      <c r="E2649"/>
      <c r="F2649"/>
      <c r="G2649"/>
      <c r="H2649"/>
      <c r="I2649"/>
      <c r="J2649"/>
      <c r="K2649"/>
    </row>
    <row r="2650" spans="2:11" x14ac:dyDescent="0.25">
      <c r="B2650"/>
      <c r="C2650"/>
      <c r="D2650"/>
      <c r="E2650"/>
      <c r="F2650"/>
      <c r="G2650"/>
      <c r="H2650"/>
      <c r="I2650"/>
      <c r="J2650"/>
      <c r="K2650"/>
    </row>
    <row r="2651" spans="2:11" x14ac:dyDescent="0.25">
      <c r="B2651"/>
      <c r="C2651"/>
      <c r="D2651"/>
      <c r="E2651"/>
      <c r="F2651"/>
      <c r="G2651"/>
      <c r="H2651"/>
      <c r="I2651"/>
      <c r="J2651"/>
      <c r="K2651"/>
    </row>
    <row r="2652" spans="2:11" x14ac:dyDescent="0.25">
      <c r="B2652"/>
      <c r="C2652"/>
      <c r="D2652"/>
      <c r="E2652"/>
      <c r="F2652"/>
      <c r="G2652"/>
      <c r="H2652"/>
      <c r="I2652"/>
      <c r="J2652"/>
      <c r="K2652"/>
    </row>
    <row r="2653" spans="2:11" x14ac:dyDescent="0.25">
      <c r="B2653"/>
      <c r="C2653"/>
      <c r="D2653"/>
      <c r="E2653"/>
      <c r="F2653"/>
      <c r="G2653"/>
      <c r="H2653"/>
      <c r="I2653"/>
      <c r="J2653"/>
      <c r="K2653"/>
    </row>
    <row r="2654" spans="2:11" x14ac:dyDescent="0.25">
      <c r="B2654"/>
      <c r="C2654"/>
      <c r="D2654"/>
      <c r="E2654"/>
      <c r="F2654"/>
      <c r="G2654"/>
      <c r="H2654"/>
      <c r="I2654"/>
      <c r="J2654"/>
      <c r="K2654"/>
    </row>
    <row r="2655" spans="2:11" x14ac:dyDescent="0.25">
      <c r="B2655"/>
      <c r="C2655"/>
      <c r="D2655"/>
      <c r="E2655"/>
      <c r="F2655"/>
      <c r="G2655"/>
      <c r="H2655"/>
      <c r="I2655"/>
      <c r="J2655"/>
      <c r="K2655"/>
    </row>
    <row r="2656" spans="2:11" x14ac:dyDescent="0.25">
      <c r="B2656"/>
      <c r="C2656"/>
      <c r="D2656"/>
      <c r="E2656"/>
      <c r="F2656"/>
      <c r="G2656"/>
      <c r="H2656"/>
      <c r="I2656"/>
      <c r="J2656"/>
      <c r="K2656"/>
    </row>
    <row r="2657" spans="2:11" x14ac:dyDescent="0.25">
      <c r="B2657"/>
      <c r="C2657"/>
      <c r="D2657"/>
      <c r="E2657"/>
      <c r="F2657"/>
      <c r="G2657"/>
      <c r="H2657"/>
      <c r="I2657"/>
      <c r="J2657"/>
      <c r="K2657"/>
    </row>
    <row r="2658" spans="2:11" x14ac:dyDescent="0.25">
      <c r="B2658"/>
      <c r="C2658"/>
      <c r="D2658"/>
      <c r="E2658"/>
      <c r="F2658"/>
      <c r="G2658"/>
      <c r="H2658"/>
      <c r="I2658"/>
      <c r="J2658"/>
      <c r="K2658"/>
    </row>
    <row r="2659" spans="2:11" x14ac:dyDescent="0.25">
      <c r="B2659"/>
      <c r="C2659"/>
      <c r="D2659"/>
      <c r="E2659"/>
      <c r="F2659"/>
      <c r="G2659"/>
      <c r="H2659"/>
      <c r="I2659"/>
      <c r="J2659"/>
      <c r="K2659"/>
    </row>
    <row r="2660" spans="2:11" x14ac:dyDescent="0.25">
      <c r="B2660"/>
      <c r="C2660"/>
      <c r="D2660"/>
      <c r="E2660"/>
      <c r="F2660"/>
      <c r="G2660"/>
      <c r="H2660"/>
      <c r="I2660"/>
      <c r="J2660"/>
      <c r="K2660"/>
    </row>
    <row r="2661" spans="2:11" x14ac:dyDescent="0.25">
      <c r="B2661"/>
      <c r="C2661"/>
      <c r="D2661"/>
      <c r="E2661"/>
      <c r="F2661"/>
      <c r="G2661"/>
      <c r="H2661"/>
      <c r="I2661"/>
      <c r="J2661"/>
      <c r="K2661"/>
    </row>
    <row r="2662" spans="2:11" x14ac:dyDescent="0.25">
      <c r="B2662"/>
      <c r="C2662"/>
      <c r="D2662"/>
      <c r="E2662"/>
      <c r="F2662"/>
      <c r="G2662"/>
      <c r="H2662"/>
      <c r="I2662"/>
      <c r="J2662"/>
      <c r="K2662"/>
    </row>
    <row r="2663" spans="2:11" x14ac:dyDescent="0.25">
      <c r="B2663"/>
      <c r="C2663"/>
      <c r="D2663"/>
      <c r="E2663"/>
      <c r="F2663"/>
      <c r="G2663"/>
      <c r="H2663"/>
      <c r="I2663"/>
      <c r="J2663"/>
      <c r="K2663"/>
    </row>
    <row r="2664" spans="2:11" x14ac:dyDescent="0.25">
      <c r="B2664"/>
      <c r="C2664"/>
      <c r="D2664"/>
      <c r="E2664"/>
      <c r="F2664"/>
      <c r="G2664"/>
      <c r="H2664"/>
      <c r="I2664"/>
      <c r="J2664"/>
      <c r="K2664"/>
    </row>
    <row r="2665" spans="2:11" x14ac:dyDescent="0.25">
      <c r="B2665"/>
      <c r="C2665"/>
      <c r="D2665"/>
      <c r="E2665"/>
      <c r="F2665"/>
      <c r="G2665"/>
      <c r="H2665"/>
      <c r="I2665"/>
      <c r="J2665"/>
      <c r="K2665"/>
    </row>
    <row r="2666" spans="2:11" x14ac:dyDescent="0.25">
      <c r="B2666"/>
      <c r="C2666"/>
      <c r="D2666"/>
      <c r="E2666"/>
      <c r="F2666"/>
      <c r="G2666"/>
      <c r="H2666"/>
      <c r="I2666"/>
      <c r="J2666"/>
      <c r="K2666"/>
    </row>
    <row r="2667" spans="2:11" x14ac:dyDescent="0.25">
      <c r="B2667"/>
      <c r="C2667"/>
      <c r="D2667"/>
      <c r="E2667"/>
      <c r="F2667"/>
      <c r="G2667"/>
      <c r="H2667"/>
      <c r="I2667"/>
      <c r="J2667"/>
      <c r="K2667"/>
    </row>
    <row r="2668" spans="2:11" x14ac:dyDescent="0.25">
      <c r="B2668"/>
      <c r="C2668"/>
      <c r="D2668"/>
      <c r="E2668"/>
      <c r="F2668"/>
      <c r="G2668"/>
      <c r="H2668"/>
      <c r="I2668"/>
      <c r="J2668"/>
      <c r="K2668"/>
    </row>
    <row r="2669" spans="2:11" x14ac:dyDescent="0.25">
      <c r="B2669"/>
      <c r="C2669"/>
      <c r="D2669"/>
      <c r="E2669"/>
      <c r="F2669"/>
      <c r="G2669"/>
      <c r="H2669"/>
      <c r="I2669"/>
      <c r="J2669"/>
      <c r="K2669"/>
    </row>
    <row r="2670" spans="2:11" x14ac:dyDescent="0.25">
      <c r="B2670"/>
      <c r="C2670"/>
      <c r="D2670"/>
      <c r="E2670"/>
      <c r="F2670"/>
      <c r="G2670"/>
      <c r="H2670"/>
      <c r="I2670"/>
      <c r="J2670"/>
      <c r="K2670"/>
    </row>
    <row r="2671" spans="2:11" x14ac:dyDescent="0.25">
      <c r="B2671"/>
      <c r="C2671"/>
      <c r="D2671"/>
      <c r="E2671"/>
      <c r="F2671"/>
      <c r="G2671"/>
      <c r="H2671"/>
      <c r="I2671"/>
      <c r="J2671"/>
      <c r="K2671"/>
    </row>
    <row r="2672" spans="2:11" x14ac:dyDescent="0.25">
      <c r="B2672"/>
      <c r="C2672"/>
      <c r="D2672"/>
      <c r="E2672"/>
      <c r="F2672"/>
      <c r="G2672"/>
      <c r="H2672"/>
      <c r="I2672"/>
      <c r="J2672"/>
      <c r="K2672"/>
    </row>
    <row r="2673" spans="2:11" x14ac:dyDescent="0.25">
      <c r="B2673"/>
      <c r="C2673"/>
      <c r="D2673"/>
      <c r="E2673"/>
      <c r="F2673"/>
      <c r="G2673"/>
      <c r="H2673"/>
      <c r="I2673"/>
      <c r="J2673"/>
      <c r="K2673"/>
    </row>
    <row r="2674" spans="2:11" x14ac:dyDescent="0.25">
      <c r="B2674"/>
      <c r="C2674"/>
      <c r="D2674"/>
      <c r="E2674"/>
      <c r="F2674"/>
      <c r="G2674"/>
      <c r="H2674"/>
      <c r="I2674"/>
      <c r="J2674"/>
      <c r="K2674"/>
    </row>
    <row r="2675" spans="2:11" x14ac:dyDescent="0.25">
      <c r="B2675"/>
      <c r="C2675"/>
      <c r="D2675"/>
      <c r="E2675"/>
      <c r="F2675"/>
      <c r="G2675"/>
      <c r="H2675"/>
      <c r="I2675"/>
      <c r="J2675"/>
      <c r="K2675"/>
    </row>
    <row r="2676" spans="2:11" x14ac:dyDescent="0.25">
      <c r="B2676"/>
      <c r="C2676"/>
      <c r="D2676"/>
      <c r="E2676"/>
      <c r="F2676"/>
      <c r="G2676"/>
      <c r="H2676"/>
      <c r="I2676"/>
      <c r="J2676"/>
      <c r="K2676"/>
    </row>
    <row r="2677" spans="2:11" x14ac:dyDescent="0.25">
      <c r="B2677"/>
      <c r="C2677"/>
      <c r="D2677"/>
      <c r="E2677"/>
      <c r="F2677"/>
      <c r="G2677"/>
      <c r="H2677"/>
      <c r="I2677"/>
      <c r="J2677"/>
      <c r="K2677"/>
    </row>
    <row r="2678" spans="2:11" x14ac:dyDescent="0.25">
      <c r="B2678"/>
      <c r="C2678"/>
      <c r="D2678"/>
      <c r="E2678"/>
      <c r="F2678"/>
      <c r="G2678"/>
      <c r="H2678"/>
      <c r="I2678"/>
      <c r="J2678"/>
      <c r="K2678"/>
    </row>
    <row r="2679" spans="2:11" x14ac:dyDescent="0.25">
      <c r="B2679"/>
      <c r="C2679"/>
      <c r="D2679"/>
      <c r="E2679"/>
      <c r="F2679"/>
      <c r="G2679"/>
      <c r="H2679"/>
      <c r="I2679"/>
      <c r="J2679"/>
      <c r="K2679"/>
    </row>
    <row r="2680" spans="2:11" x14ac:dyDescent="0.25">
      <c r="B2680"/>
      <c r="C2680"/>
      <c r="D2680"/>
      <c r="E2680"/>
      <c r="F2680"/>
      <c r="G2680"/>
      <c r="H2680"/>
      <c r="I2680"/>
      <c r="J2680"/>
      <c r="K2680"/>
    </row>
    <row r="2681" spans="2:11" x14ac:dyDescent="0.25">
      <c r="B2681"/>
      <c r="C2681"/>
      <c r="D2681"/>
      <c r="E2681"/>
      <c r="F2681"/>
      <c r="G2681"/>
      <c r="H2681"/>
      <c r="I2681"/>
      <c r="J2681"/>
      <c r="K2681"/>
    </row>
    <row r="2682" spans="2:11" x14ac:dyDescent="0.25">
      <c r="B2682"/>
      <c r="C2682"/>
      <c r="D2682"/>
      <c r="E2682"/>
      <c r="F2682"/>
      <c r="G2682"/>
      <c r="H2682"/>
      <c r="I2682"/>
      <c r="J2682"/>
      <c r="K2682"/>
    </row>
    <row r="2683" spans="2:11" x14ac:dyDescent="0.25">
      <c r="B2683"/>
      <c r="C2683"/>
      <c r="D2683"/>
      <c r="E2683"/>
      <c r="F2683"/>
      <c r="G2683"/>
      <c r="H2683"/>
      <c r="I2683"/>
      <c r="J2683"/>
      <c r="K2683"/>
    </row>
    <row r="2684" spans="2:11" x14ac:dyDescent="0.25">
      <c r="B2684"/>
      <c r="C2684"/>
      <c r="D2684"/>
      <c r="E2684"/>
      <c r="F2684"/>
      <c r="G2684"/>
      <c r="H2684"/>
      <c r="I2684"/>
      <c r="J2684"/>
      <c r="K2684"/>
    </row>
    <row r="2685" spans="2:11" x14ac:dyDescent="0.25">
      <c r="B2685"/>
      <c r="C2685"/>
      <c r="D2685"/>
      <c r="E2685"/>
      <c r="F2685"/>
      <c r="G2685"/>
      <c r="H2685"/>
      <c r="I2685"/>
      <c r="J2685"/>
      <c r="K2685"/>
    </row>
    <row r="2686" spans="2:11" x14ac:dyDescent="0.25">
      <c r="B2686"/>
      <c r="C2686"/>
      <c r="D2686"/>
      <c r="E2686"/>
      <c r="F2686"/>
      <c r="G2686"/>
      <c r="H2686"/>
      <c r="I2686"/>
      <c r="J2686"/>
      <c r="K2686"/>
    </row>
    <row r="2687" spans="2:11" x14ac:dyDescent="0.25">
      <c r="B2687"/>
      <c r="C2687"/>
      <c r="D2687"/>
      <c r="E2687"/>
      <c r="F2687"/>
      <c r="G2687"/>
      <c r="H2687"/>
      <c r="I2687"/>
      <c r="J2687"/>
      <c r="K2687"/>
    </row>
    <row r="2688" spans="2:11" x14ac:dyDescent="0.25">
      <c r="B2688"/>
      <c r="C2688"/>
      <c r="D2688"/>
      <c r="E2688"/>
      <c r="F2688"/>
      <c r="G2688"/>
      <c r="H2688"/>
      <c r="I2688"/>
      <c r="J2688"/>
      <c r="K2688"/>
    </row>
    <row r="2689" spans="2:11" x14ac:dyDescent="0.25">
      <c r="B2689"/>
      <c r="C2689"/>
      <c r="D2689"/>
      <c r="E2689"/>
      <c r="F2689"/>
      <c r="G2689"/>
      <c r="H2689"/>
      <c r="I2689"/>
      <c r="J2689"/>
      <c r="K2689"/>
    </row>
    <row r="2690" spans="2:11" x14ac:dyDescent="0.25">
      <c r="B2690"/>
      <c r="C2690"/>
      <c r="D2690"/>
      <c r="E2690"/>
      <c r="F2690"/>
      <c r="G2690"/>
      <c r="H2690"/>
      <c r="I2690"/>
      <c r="J2690"/>
      <c r="K2690"/>
    </row>
    <row r="2691" spans="2:11" x14ac:dyDescent="0.25">
      <c r="B2691"/>
      <c r="C2691"/>
      <c r="D2691"/>
      <c r="E2691"/>
      <c r="F2691"/>
      <c r="G2691"/>
      <c r="H2691"/>
      <c r="I2691"/>
      <c r="J2691"/>
      <c r="K2691"/>
    </row>
    <row r="2692" spans="2:11" x14ac:dyDescent="0.25">
      <c r="B2692"/>
      <c r="C2692"/>
      <c r="D2692"/>
      <c r="E2692"/>
      <c r="F2692"/>
      <c r="G2692"/>
      <c r="H2692"/>
      <c r="I2692"/>
      <c r="J2692"/>
      <c r="K2692"/>
    </row>
    <row r="2693" spans="2:11" x14ac:dyDescent="0.25">
      <c r="B2693"/>
      <c r="C2693"/>
      <c r="D2693"/>
      <c r="E2693"/>
      <c r="F2693"/>
      <c r="G2693"/>
      <c r="H2693"/>
      <c r="I2693"/>
      <c r="J2693"/>
      <c r="K2693"/>
    </row>
    <row r="2694" spans="2:11" x14ac:dyDescent="0.25">
      <c r="B2694"/>
      <c r="C2694"/>
      <c r="D2694"/>
      <c r="E2694"/>
      <c r="F2694"/>
      <c r="G2694"/>
      <c r="H2694"/>
      <c r="I2694"/>
      <c r="J2694"/>
      <c r="K2694"/>
    </row>
    <row r="2695" spans="2:11" x14ac:dyDescent="0.25">
      <c r="B2695"/>
      <c r="C2695"/>
      <c r="D2695"/>
      <c r="E2695"/>
      <c r="F2695"/>
      <c r="G2695"/>
      <c r="H2695"/>
      <c r="I2695"/>
      <c r="J2695"/>
      <c r="K2695"/>
    </row>
    <row r="2696" spans="2:11" x14ac:dyDescent="0.25">
      <c r="B2696"/>
      <c r="C2696"/>
      <c r="D2696"/>
      <c r="E2696"/>
      <c r="F2696"/>
      <c r="G2696"/>
      <c r="H2696"/>
      <c r="I2696"/>
      <c r="J2696"/>
      <c r="K2696"/>
    </row>
    <row r="2697" spans="2:11" x14ac:dyDescent="0.25">
      <c r="B2697"/>
      <c r="C2697"/>
      <c r="D2697"/>
      <c r="E2697"/>
      <c r="F2697"/>
      <c r="G2697"/>
      <c r="H2697"/>
      <c r="I2697"/>
      <c r="J2697"/>
      <c r="K2697"/>
    </row>
    <row r="2698" spans="2:11" x14ac:dyDescent="0.25">
      <c r="B2698"/>
      <c r="C2698"/>
      <c r="D2698"/>
      <c r="E2698"/>
      <c r="F2698"/>
      <c r="G2698"/>
      <c r="H2698"/>
      <c r="I2698"/>
      <c r="J2698"/>
      <c r="K2698"/>
    </row>
    <row r="2699" spans="2:11" x14ac:dyDescent="0.25">
      <c r="B2699"/>
      <c r="C2699"/>
      <c r="D2699"/>
      <c r="E2699"/>
      <c r="F2699"/>
      <c r="G2699"/>
      <c r="H2699"/>
      <c r="I2699"/>
      <c r="J2699"/>
      <c r="K2699"/>
    </row>
    <row r="2700" spans="2:11" x14ac:dyDescent="0.25">
      <c r="B2700"/>
      <c r="C2700"/>
      <c r="D2700"/>
      <c r="E2700"/>
      <c r="F2700"/>
      <c r="G2700"/>
      <c r="H2700"/>
      <c r="I2700"/>
      <c r="J2700"/>
      <c r="K2700"/>
    </row>
    <row r="2701" spans="2:11" x14ac:dyDescent="0.25">
      <c r="B2701"/>
      <c r="C2701"/>
      <c r="D2701"/>
      <c r="E2701"/>
      <c r="F2701"/>
      <c r="G2701"/>
      <c r="H2701"/>
      <c r="I2701"/>
      <c r="J2701"/>
      <c r="K2701"/>
    </row>
    <row r="2702" spans="2:11" x14ac:dyDescent="0.25">
      <c r="B2702"/>
      <c r="C2702"/>
      <c r="D2702"/>
      <c r="E2702"/>
      <c r="F2702"/>
      <c r="G2702"/>
      <c r="H2702"/>
      <c r="I2702"/>
      <c r="J2702"/>
      <c r="K2702"/>
    </row>
    <row r="2703" spans="2:11" x14ac:dyDescent="0.25">
      <c r="B2703"/>
      <c r="C2703"/>
      <c r="D2703"/>
      <c r="E2703"/>
      <c r="F2703"/>
      <c r="G2703"/>
      <c r="H2703"/>
      <c r="I2703"/>
      <c r="J2703"/>
      <c r="K2703"/>
    </row>
    <row r="2704" spans="2:11" x14ac:dyDescent="0.25">
      <c r="B2704"/>
      <c r="C2704"/>
      <c r="D2704"/>
      <c r="E2704"/>
      <c r="F2704"/>
      <c r="G2704"/>
      <c r="H2704"/>
      <c r="I2704"/>
      <c r="J2704"/>
      <c r="K2704"/>
    </row>
    <row r="2705" spans="2:11" x14ac:dyDescent="0.25">
      <c r="B2705"/>
      <c r="C2705"/>
      <c r="D2705"/>
      <c r="E2705"/>
      <c r="F2705"/>
      <c r="G2705"/>
      <c r="H2705"/>
      <c r="I2705"/>
      <c r="J2705"/>
      <c r="K2705"/>
    </row>
    <row r="2706" spans="2:11" x14ac:dyDescent="0.25">
      <c r="B2706"/>
      <c r="C2706"/>
      <c r="D2706"/>
      <c r="E2706"/>
      <c r="F2706"/>
      <c r="G2706"/>
      <c r="H2706"/>
      <c r="I2706"/>
      <c r="J2706"/>
      <c r="K2706"/>
    </row>
    <row r="2707" spans="2:11" x14ac:dyDescent="0.25">
      <c r="B2707"/>
      <c r="C2707"/>
      <c r="D2707"/>
      <c r="E2707"/>
      <c r="F2707"/>
      <c r="G2707"/>
      <c r="H2707"/>
      <c r="I2707"/>
      <c r="J2707"/>
      <c r="K2707"/>
    </row>
    <row r="2708" spans="2:11" x14ac:dyDescent="0.25">
      <c r="B2708"/>
      <c r="C2708"/>
      <c r="D2708"/>
      <c r="E2708"/>
      <c r="F2708"/>
      <c r="G2708"/>
      <c r="H2708"/>
      <c r="I2708"/>
      <c r="J2708"/>
      <c r="K2708"/>
    </row>
    <row r="2709" spans="2:11" x14ac:dyDescent="0.25">
      <c r="B2709"/>
      <c r="C2709"/>
      <c r="D2709"/>
      <c r="E2709"/>
      <c r="F2709"/>
      <c r="G2709"/>
      <c r="H2709"/>
      <c r="I2709"/>
      <c r="J2709"/>
      <c r="K2709"/>
    </row>
    <row r="2710" spans="2:11" x14ac:dyDescent="0.25">
      <c r="B2710"/>
      <c r="C2710"/>
      <c r="D2710"/>
      <c r="E2710"/>
      <c r="F2710"/>
      <c r="G2710"/>
      <c r="H2710"/>
      <c r="I2710"/>
      <c r="J2710"/>
      <c r="K2710"/>
    </row>
    <row r="2711" spans="2:11" x14ac:dyDescent="0.25">
      <c r="B2711"/>
      <c r="C2711"/>
      <c r="D2711"/>
      <c r="E2711"/>
      <c r="F2711"/>
      <c r="G2711"/>
      <c r="H2711"/>
      <c r="I2711"/>
      <c r="J2711"/>
      <c r="K2711"/>
    </row>
    <row r="2712" spans="2:11" x14ac:dyDescent="0.25">
      <c r="B2712"/>
      <c r="C2712"/>
      <c r="D2712"/>
      <c r="E2712"/>
      <c r="F2712"/>
      <c r="G2712"/>
      <c r="H2712"/>
      <c r="I2712"/>
      <c r="J2712"/>
      <c r="K2712"/>
    </row>
    <row r="2713" spans="2:11" x14ac:dyDescent="0.25">
      <c r="B2713"/>
      <c r="C2713"/>
      <c r="D2713"/>
      <c r="E2713"/>
      <c r="F2713"/>
      <c r="G2713"/>
      <c r="H2713"/>
      <c r="I2713"/>
      <c r="J2713"/>
      <c r="K2713"/>
    </row>
    <row r="2714" spans="2:11" x14ac:dyDescent="0.25">
      <c r="B2714"/>
      <c r="C2714"/>
      <c r="D2714"/>
      <c r="E2714"/>
      <c r="F2714"/>
      <c r="G2714"/>
      <c r="H2714"/>
      <c r="I2714"/>
      <c r="J2714"/>
      <c r="K2714"/>
    </row>
    <row r="2715" spans="2:11" x14ac:dyDescent="0.25">
      <c r="B2715"/>
      <c r="C2715"/>
      <c r="D2715"/>
      <c r="E2715"/>
      <c r="F2715"/>
      <c r="G2715"/>
      <c r="H2715"/>
      <c r="I2715"/>
      <c r="J2715"/>
      <c r="K2715"/>
    </row>
    <row r="2716" spans="2:11" x14ac:dyDescent="0.25">
      <c r="B2716"/>
      <c r="C2716"/>
      <c r="D2716"/>
      <c r="E2716"/>
      <c r="F2716"/>
      <c r="G2716"/>
      <c r="H2716"/>
      <c r="I2716"/>
      <c r="J2716"/>
      <c r="K2716"/>
    </row>
    <row r="2717" spans="2:11" x14ac:dyDescent="0.25">
      <c r="B2717"/>
      <c r="C2717"/>
      <c r="D2717"/>
      <c r="E2717"/>
      <c r="F2717"/>
      <c r="G2717"/>
      <c r="H2717"/>
      <c r="I2717"/>
      <c r="J2717"/>
      <c r="K2717"/>
    </row>
    <row r="2718" spans="2:11" x14ac:dyDescent="0.25">
      <c r="B2718"/>
      <c r="C2718"/>
      <c r="D2718"/>
      <c r="E2718"/>
      <c r="F2718"/>
      <c r="G2718"/>
      <c r="H2718"/>
      <c r="I2718"/>
      <c r="J2718"/>
      <c r="K2718"/>
    </row>
    <row r="2719" spans="2:11" x14ac:dyDescent="0.25">
      <c r="B2719"/>
      <c r="C2719"/>
      <c r="D2719"/>
      <c r="E2719"/>
      <c r="F2719"/>
      <c r="G2719"/>
      <c r="H2719"/>
      <c r="I2719"/>
      <c r="J2719"/>
      <c r="K2719"/>
    </row>
    <row r="2720" spans="2:11" x14ac:dyDescent="0.25">
      <c r="B2720"/>
      <c r="C2720"/>
      <c r="D2720"/>
      <c r="E2720"/>
      <c r="F2720"/>
      <c r="G2720"/>
      <c r="H2720"/>
      <c r="I2720"/>
      <c r="J2720"/>
      <c r="K2720"/>
    </row>
    <row r="2721" spans="2:11" x14ac:dyDescent="0.25">
      <c r="B2721"/>
      <c r="C2721"/>
      <c r="D2721"/>
      <c r="E2721"/>
      <c r="F2721"/>
      <c r="G2721"/>
      <c r="H2721"/>
      <c r="I2721"/>
      <c r="J2721"/>
      <c r="K2721"/>
    </row>
    <row r="2722" spans="2:11" x14ac:dyDescent="0.25">
      <c r="B2722"/>
      <c r="C2722"/>
      <c r="D2722"/>
      <c r="E2722"/>
      <c r="F2722"/>
      <c r="G2722"/>
      <c r="H2722"/>
      <c r="I2722"/>
      <c r="J2722"/>
      <c r="K2722"/>
    </row>
    <row r="2723" spans="2:11" x14ac:dyDescent="0.25">
      <c r="B2723"/>
      <c r="C2723"/>
      <c r="D2723"/>
      <c r="E2723"/>
      <c r="F2723"/>
      <c r="G2723"/>
      <c r="H2723"/>
      <c r="I2723"/>
      <c r="J2723"/>
      <c r="K2723"/>
    </row>
    <row r="2724" spans="2:11" x14ac:dyDescent="0.25">
      <c r="B2724"/>
      <c r="C2724"/>
      <c r="D2724"/>
      <c r="E2724"/>
      <c r="F2724"/>
      <c r="G2724"/>
      <c r="H2724"/>
      <c r="I2724"/>
      <c r="J2724"/>
      <c r="K2724"/>
    </row>
    <row r="2725" spans="2:11" x14ac:dyDescent="0.25">
      <c r="B2725"/>
      <c r="C2725"/>
      <c r="D2725"/>
      <c r="E2725"/>
      <c r="F2725"/>
      <c r="G2725"/>
      <c r="H2725"/>
      <c r="I2725"/>
      <c r="J2725"/>
      <c r="K2725"/>
    </row>
    <row r="2726" spans="2:11" x14ac:dyDescent="0.25">
      <c r="B2726"/>
      <c r="C2726"/>
      <c r="D2726"/>
      <c r="E2726"/>
      <c r="F2726"/>
      <c r="G2726"/>
      <c r="H2726"/>
      <c r="I2726"/>
      <c r="J2726"/>
      <c r="K2726"/>
    </row>
    <row r="2727" spans="2:11" x14ac:dyDescent="0.25">
      <c r="B2727"/>
      <c r="C2727"/>
      <c r="D2727"/>
      <c r="E2727"/>
      <c r="F2727"/>
      <c r="G2727"/>
      <c r="H2727"/>
      <c r="I2727"/>
      <c r="J2727"/>
      <c r="K2727"/>
    </row>
    <row r="2728" spans="2:11" x14ac:dyDescent="0.25">
      <c r="B2728"/>
      <c r="C2728"/>
      <c r="D2728"/>
      <c r="E2728"/>
      <c r="F2728"/>
      <c r="G2728"/>
      <c r="H2728"/>
      <c r="I2728"/>
      <c r="J2728"/>
      <c r="K2728"/>
    </row>
    <row r="2729" spans="2:11" x14ac:dyDescent="0.25">
      <c r="B2729"/>
      <c r="C2729"/>
      <c r="D2729"/>
      <c r="E2729"/>
      <c r="F2729"/>
      <c r="G2729"/>
      <c r="H2729"/>
      <c r="I2729"/>
      <c r="J2729"/>
      <c r="K2729"/>
    </row>
    <row r="2730" spans="2:11" x14ac:dyDescent="0.25">
      <c r="B2730"/>
      <c r="C2730"/>
      <c r="D2730"/>
      <c r="E2730"/>
      <c r="F2730"/>
      <c r="G2730"/>
      <c r="H2730"/>
      <c r="I2730"/>
      <c r="J2730"/>
      <c r="K2730"/>
    </row>
    <row r="2731" spans="2:11" x14ac:dyDescent="0.25">
      <c r="B2731"/>
      <c r="C2731"/>
      <c r="D2731"/>
      <c r="E2731"/>
      <c r="F2731"/>
      <c r="G2731"/>
      <c r="H2731"/>
      <c r="I2731"/>
      <c r="J2731"/>
      <c r="K2731"/>
    </row>
    <row r="2732" spans="2:11" x14ac:dyDescent="0.25">
      <c r="B2732"/>
      <c r="C2732"/>
      <c r="D2732"/>
      <c r="E2732"/>
      <c r="F2732"/>
      <c r="G2732"/>
      <c r="H2732"/>
      <c r="I2732"/>
      <c r="J2732"/>
      <c r="K2732"/>
    </row>
    <row r="2733" spans="2:11" x14ac:dyDescent="0.25">
      <c r="B2733"/>
      <c r="C2733"/>
      <c r="D2733"/>
      <c r="E2733"/>
      <c r="F2733"/>
      <c r="G2733"/>
      <c r="H2733"/>
      <c r="I2733"/>
      <c r="J2733"/>
      <c r="K2733"/>
    </row>
    <row r="2734" spans="2:11" x14ac:dyDescent="0.25">
      <c r="B2734"/>
      <c r="C2734"/>
      <c r="D2734"/>
      <c r="E2734"/>
      <c r="F2734"/>
      <c r="G2734"/>
      <c r="H2734"/>
      <c r="I2734"/>
      <c r="J2734"/>
      <c r="K2734"/>
    </row>
    <row r="2735" spans="2:11" x14ac:dyDescent="0.25">
      <c r="B2735"/>
      <c r="C2735"/>
      <c r="D2735"/>
      <c r="E2735"/>
      <c r="F2735"/>
      <c r="G2735"/>
      <c r="H2735"/>
      <c r="I2735"/>
      <c r="J2735"/>
      <c r="K2735"/>
    </row>
    <row r="2736" spans="2:11" x14ac:dyDescent="0.25">
      <c r="B2736"/>
      <c r="C2736"/>
      <c r="D2736"/>
      <c r="E2736"/>
      <c r="F2736"/>
      <c r="G2736"/>
      <c r="H2736"/>
      <c r="I2736"/>
      <c r="J2736"/>
      <c r="K2736"/>
    </row>
    <row r="2737" spans="2:11" x14ac:dyDescent="0.25">
      <c r="B2737"/>
      <c r="C2737"/>
      <c r="D2737"/>
      <c r="E2737"/>
      <c r="F2737"/>
      <c r="G2737"/>
      <c r="H2737"/>
      <c r="I2737"/>
      <c r="J2737"/>
      <c r="K2737"/>
    </row>
    <row r="2738" spans="2:11" x14ac:dyDescent="0.25">
      <c r="B2738"/>
      <c r="C2738"/>
      <c r="D2738"/>
      <c r="E2738"/>
      <c r="F2738"/>
      <c r="G2738"/>
      <c r="H2738"/>
      <c r="I2738"/>
      <c r="J2738"/>
      <c r="K2738"/>
    </row>
    <row r="2739" spans="2:11" x14ac:dyDescent="0.25">
      <c r="B2739"/>
      <c r="C2739"/>
      <c r="D2739"/>
      <c r="E2739"/>
      <c r="F2739"/>
      <c r="G2739"/>
      <c r="H2739"/>
      <c r="I2739"/>
      <c r="J2739"/>
      <c r="K2739"/>
    </row>
    <row r="2740" spans="2:11" x14ac:dyDescent="0.25">
      <c r="B2740"/>
      <c r="C2740"/>
      <c r="D2740"/>
      <c r="E2740"/>
      <c r="F2740"/>
      <c r="G2740"/>
      <c r="H2740"/>
      <c r="I2740"/>
      <c r="J2740"/>
      <c r="K2740"/>
    </row>
    <row r="2741" spans="2:11" x14ac:dyDescent="0.25">
      <c r="B2741"/>
      <c r="C2741"/>
      <c r="D2741"/>
      <c r="E2741"/>
      <c r="F2741"/>
      <c r="G2741"/>
      <c r="H2741"/>
      <c r="I2741"/>
      <c r="J2741"/>
      <c r="K2741"/>
    </row>
    <row r="2742" spans="2:11" x14ac:dyDescent="0.25">
      <c r="B2742"/>
      <c r="C2742"/>
      <c r="D2742"/>
      <c r="E2742"/>
      <c r="F2742"/>
      <c r="G2742"/>
      <c r="H2742"/>
      <c r="I2742"/>
      <c r="J2742"/>
      <c r="K2742"/>
    </row>
    <row r="2743" spans="2:11" x14ac:dyDescent="0.25">
      <c r="B2743"/>
      <c r="C2743"/>
      <c r="D2743"/>
      <c r="E2743"/>
      <c r="F2743"/>
      <c r="G2743"/>
      <c r="H2743"/>
      <c r="I2743"/>
      <c r="J2743"/>
      <c r="K2743"/>
    </row>
    <row r="2744" spans="2:11" x14ac:dyDescent="0.25">
      <c r="B2744"/>
      <c r="C2744"/>
      <c r="D2744"/>
      <c r="E2744"/>
      <c r="F2744"/>
      <c r="G2744"/>
      <c r="H2744"/>
      <c r="I2744"/>
      <c r="J2744"/>
      <c r="K2744"/>
    </row>
    <row r="2745" spans="2:11" x14ac:dyDescent="0.25">
      <c r="B2745"/>
      <c r="C2745"/>
      <c r="D2745"/>
      <c r="E2745"/>
      <c r="F2745"/>
      <c r="G2745"/>
      <c r="H2745"/>
      <c r="I2745"/>
      <c r="J2745"/>
      <c r="K2745"/>
    </row>
    <row r="2746" spans="2:11" x14ac:dyDescent="0.25">
      <c r="B2746"/>
      <c r="C2746"/>
      <c r="D2746"/>
      <c r="E2746"/>
      <c r="F2746"/>
      <c r="G2746"/>
      <c r="H2746"/>
      <c r="I2746"/>
      <c r="J2746"/>
      <c r="K2746"/>
    </row>
    <row r="2747" spans="2:11" x14ac:dyDescent="0.25">
      <c r="B2747"/>
      <c r="C2747"/>
      <c r="D2747"/>
      <c r="E2747"/>
      <c r="F2747"/>
      <c r="G2747"/>
      <c r="H2747"/>
      <c r="I2747"/>
      <c r="J2747"/>
      <c r="K2747"/>
    </row>
    <row r="2748" spans="2:11" x14ac:dyDescent="0.25">
      <c r="B2748"/>
      <c r="C2748"/>
      <c r="D2748"/>
      <c r="E2748"/>
      <c r="F2748"/>
      <c r="G2748"/>
      <c r="H2748"/>
      <c r="I2748"/>
      <c r="J2748"/>
      <c r="K2748"/>
    </row>
    <row r="2749" spans="2:11" x14ac:dyDescent="0.25">
      <c r="B2749"/>
      <c r="C2749"/>
      <c r="D2749"/>
      <c r="E2749"/>
      <c r="F2749"/>
      <c r="G2749"/>
      <c r="H2749"/>
      <c r="I2749"/>
      <c r="J2749"/>
      <c r="K2749"/>
    </row>
    <row r="2750" spans="2:11" x14ac:dyDescent="0.25">
      <c r="B2750"/>
      <c r="C2750"/>
      <c r="D2750"/>
      <c r="E2750"/>
      <c r="F2750"/>
      <c r="G2750"/>
      <c r="H2750"/>
      <c r="I2750"/>
      <c r="J2750"/>
      <c r="K2750"/>
    </row>
    <row r="2751" spans="2:11" x14ac:dyDescent="0.25">
      <c r="B2751"/>
      <c r="C2751"/>
      <c r="D2751"/>
      <c r="E2751"/>
      <c r="F2751"/>
      <c r="G2751"/>
      <c r="H2751"/>
      <c r="I2751"/>
      <c r="J2751"/>
      <c r="K2751"/>
    </row>
    <row r="2752" spans="2:11" x14ac:dyDescent="0.25">
      <c r="B2752"/>
      <c r="C2752"/>
      <c r="D2752"/>
      <c r="E2752"/>
      <c r="F2752"/>
      <c r="G2752"/>
      <c r="H2752"/>
      <c r="I2752"/>
      <c r="J2752"/>
      <c r="K2752"/>
    </row>
    <row r="2753" spans="2:11" x14ac:dyDescent="0.25">
      <c r="B2753"/>
      <c r="C2753"/>
      <c r="D2753"/>
      <c r="E2753"/>
      <c r="F2753"/>
      <c r="G2753"/>
      <c r="H2753"/>
      <c r="I2753"/>
      <c r="J2753"/>
      <c r="K2753"/>
    </row>
    <row r="2754" spans="2:11" x14ac:dyDescent="0.25">
      <c r="B2754"/>
      <c r="C2754"/>
      <c r="D2754"/>
      <c r="E2754"/>
      <c r="F2754"/>
      <c r="G2754"/>
      <c r="H2754"/>
      <c r="I2754"/>
      <c r="J2754"/>
      <c r="K2754"/>
    </row>
    <row r="2755" spans="2:11" x14ac:dyDescent="0.25">
      <c r="B2755"/>
      <c r="C2755"/>
      <c r="D2755"/>
      <c r="E2755"/>
      <c r="F2755"/>
      <c r="G2755"/>
      <c r="H2755"/>
      <c r="I2755"/>
      <c r="J2755"/>
      <c r="K2755"/>
    </row>
    <row r="2756" spans="2:11" x14ac:dyDescent="0.25">
      <c r="B2756"/>
      <c r="C2756"/>
      <c r="D2756"/>
      <c r="E2756"/>
      <c r="F2756"/>
      <c r="G2756"/>
      <c r="H2756"/>
      <c r="I2756"/>
      <c r="J2756"/>
      <c r="K2756"/>
    </row>
    <row r="2757" spans="2:11" x14ac:dyDescent="0.25">
      <c r="B2757"/>
      <c r="C2757"/>
      <c r="D2757"/>
      <c r="E2757"/>
      <c r="F2757"/>
      <c r="G2757"/>
      <c r="H2757"/>
      <c r="I2757"/>
      <c r="J2757"/>
      <c r="K2757"/>
    </row>
    <row r="2758" spans="2:11" x14ac:dyDescent="0.25">
      <c r="B2758"/>
      <c r="C2758"/>
      <c r="D2758"/>
      <c r="E2758"/>
      <c r="F2758"/>
      <c r="G2758"/>
      <c r="H2758"/>
      <c r="I2758"/>
      <c r="J2758"/>
      <c r="K2758"/>
    </row>
    <row r="2759" spans="2:11" x14ac:dyDescent="0.25">
      <c r="B2759"/>
      <c r="C2759"/>
      <c r="D2759"/>
      <c r="E2759"/>
      <c r="F2759"/>
      <c r="G2759"/>
      <c r="H2759"/>
      <c r="I2759"/>
      <c r="J2759"/>
      <c r="K2759"/>
    </row>
    <row r="2760" spans="2:11" x14ac:dyDescent="0.25">
      <c r="B2760"/>
      <c r="C2760"/>
      <c r="D2760"/>
      <c r="E2760"/>
      <c r="F2760"/>
      <c r="G2760"/>
      <c r="H2760"/>
      <c r="I2760"/>
      <c r="J2760"/>
      <c r="K2760"/>
    </row>
    <row r="2761" spans="2:11" x14ac:dyDescent="0.25">
      <c r="B2761"/>
      <c r="C2761"/>
      <c r="D2761"/>
      <c r="E2761"/>
      <c r="F2761"/>
      <c r="G2761"/>
      <c r="H2761"/>
      <c r="I2761"/>
      <c r="J2761"/>
      <c r="K2761"/>
    </row>
    <row r="2762" spans="2:11" x14ac:dyDescent="0.25">
      <c r="B2762"/>
      <c r="C2762"/>
      <c r="D2762"/>
      <c r="E2762"/>
      <c r="F2762"/>
      <c r="G2762"/>
      <c r="H2762"/>
      <c r="I2762"/>
      <c r="J2762"/>
      <c r="K2762"/>
    </row>
    <row r="2763" spans="2:11" x14ac:dyDescent="0.25">
      <c r="B2763"/>
      <c r="C2763"/>
      <c r="D2763"/>
      <c r="E2763"/>
      <c r="F2763"/>
      <c r="G2763"/>
      <c r="H2763"/>
      <c r="I2763"/>
      <c r="J2763"/>
      <c r="K2763"/>
    </row>
    <row r="2764" spans="2:11" x14ac:dyDescent="0.25">
      <c r="B2764"/>
      <c r="C2764"/>
      <c r="D2764"/>
      <c r="E2764"/>
      <c r="F2764"/>
      <c r="G2764"/>
      <c r="H2764"/>
      <c r="I2764"/>
      <c r="J2764"/>
      <c r="K2764"/>
    </row>
    <row r="2765" spans="2:11" x14ac:dyDescent="0.25">
      <c r="B2765"/>
      <c r="C2765"/>
      <c r="D2765"/>
      <c r="E2765"/>
      <c r="F2765"/>
      <c r="G2765"/>
      <c r="H2765"/>
      <c r="I2765"/>
      <c r="J2765"/>
      <c r="K2765"/>
    </row>
    <row r="2766" spans="2:11" x14ac:dyDescent="0.25">
      <c r="B2766"/>
      <c r="C2766"/>
      <c r="D2766"/>
      <c r="E2766"/>
      <c r="F2766"/>
      <c r="G2766"/>
      <c r="H2766"/>
      <c r="I2766"/>
      <c r="J2766"/>
      <c r="K2766"/>
    </row>
    <row r="2767" spans="2:11" x14ac:dyDescent="0.25">
      <c r="B2767"/>
      <c r="C2767"/>
      <c r="D2767"/>
      <c r="E2767"/>
      <c r="F2767"/>
      <c r="G2767"/>
      <c r="H2767"/>
      <c r="I2767"/>
      <c r="J2767"/>
      <c r="K2767"/>
    </row>
    <row r="2768" spans="2:11" x14ac:dyDescent="0.25">
      <c r="B2768"/>
      <c r="C2768"/>
      <c r="D2768"/>
      <c r="E2768"/>
      <c r="F2768"/>
      <c r="G2768"/>
      <c r="H2768"/>
      <c r="I2768"/>
      <c r="J2768"/>
      <c r="K2768"/>
    </row>
    <row r="2769" spans="2:11" x14ac:dyDescent="0.25">
      <c r="B2769"/>
      <c r="C2769"/>
      <c r="D2769"/>
      <c r="E2769"/>
      <c r="F2769"/>
      <c r="G2769"/>
      <c r="H2769"/>
      <c r="I2769"/>
      <c r="J2769"/>
      <c r="K2769"/>
    </row>
    <row r="2770" spans="2:11" x14ac:dyDescent="0.25">
      <c r="B2770"/>
      <c r="C2770"/>
      <c r="D2770"/>
      <c r="E2770"/>
      <c r="F2770"/>
      <c r="G2770"/>
      <c r="H2770"/>
      <c r="I2770"/>
      <c r="J2770"/>
      <c r="K2770"/>
    </row>
    <row r="2771" spans="2:11" x14ac:dyDescent="0.25">
      <c r="B2771"/>
      <c r="C2771"/>
      <c r="D2771"/>
      <c r="E2771"/>
      <c r="F2771"/>
      <c r="G2771"/>
      <c r="H2771"/>
      <c r="I2771"/>
      <c r="J2771"/>
      <c r="K2771"/>
    </row>
    <row r="2772" spans="2:11" x14ac:dyDescent="0.25">
      <c r="B2772"/>
      <c r="C2772"/>
      <c r="D2772"/>
      <c r="E2772"/>
      <c r="F2772"/>
      <c r="G2772"/>
      <c r="H2772"/>
      <c r="I2772"/>
      <c r="J2772"/>
      <c r="K2772"/>
    </row>
    <row r="2773" spans="2:11" x14ac:dyDescent="0.25">
      <c r="B2773"/>
      <c r="C2773"/>
      <c r="D2773"/>
      <c r="E2773"/>
      <c r="F2773"/>
      <c r="G2773"/>
      <c r="H2773"/>
      <c r="I2773"/>
      <c r="J2773"/>
      <c r="K2773"/>
    </row>
    <row r="2774" spans="2:11" x14ac:dyDescent="0.25">
      <c r="B2774"/>
      <c r="C2774"/>
      <c r="D2774"/>
      <c r="E2774"/>
      <c r="F2774"/>
      <c r="G2774"/>
      <c r="H2774"/>
      <c r="I2774"/>
      <c r="J2774"/>
      <c r="K2774"/>
    </row>
    <row r="2775" spans="2:11" x14ac:dyDescent="0.25">
      <c r="B2775"/>
      <c r="C2775"/>
      <c r="D2775"/>
      <c r="E2775"/>
      <c r="F2775"/>
      <c r="G2775"/>
      <c r="H2775"/>
      <c r="I2775"/>
      <c r="J2775"/>
      <c r="K2775"/>
    </row>
    <row r="2776" spans="2:11" x14ac:dyDescent="0.25">
      <c r="B2776"/>
      <c r="C2776"/>
      <c r="D2776"/>
      <c r="E2776"/>
      <c r="F2776"/>
      <c r="G2776"/>
      <c r="H2776"/>
      <c r="I2776"/>
      <c r="J2776"/>
      <c r="K2776"/>
    </row>
    <row r="2777" spans="2:11" x14ac:dyDescent="0.25">
      <c r="B2777"/>
      <c r="C2777"/>
      <c r="D2777"/>
      <c r="E2777"/>
      <c r="F2777"/>
      <c r="G2777"/>
      <c r="H2777"/>
      <c r="I2777"/>
      <c r="J2777"/>
      <c r="K2777"/>
    </row>
    <row r="2778" spans="2:11" x14ac:dyDescent="0.25">
      <c r="B2778"/>
      <c r="C2778"/>
      <c r="D2778"/>
      <c r="E2778"/>
      <c r="F2778"/>
      <c r="G2778"/>
      <c r="H2778"/>
      <c r="I2778"/>
      <c r="J2778"/>
      <c r="K2778"/>
    </row>
    <row r="2779" spans="2:11" x14ac:dyDescent="0.25">
      <c r="B2779"/>
      <c r="C2779"/>
      <c r="D2779"/>
      <c r="E2779"/>
      <c r="F2779"/>
      <c r="G2779"/>
      <c r="H2779"/>
      <c r="I2779"/>
      <c r="J2779"/>
      <c r="K2779"/>
    </row>
    <row r="2780" spans="2:11" x14ac:dyDescent="0.25">
      <c r="B2780"/>
      <c r="C2780"/>
      <c r="D2780"/>
      <c r="E2780"/>
      <c r="F2780"/>
      <c r="G2780"/>
      <c r="H2780"/>
      <c r="I2780"/>
      <c r="J2780"/>
      <c r="K2780"/>
    </row>
    <row r="2781" spans="2:11" x14ac:dyDescent="0.25">
      <c r="B2781"/>
      <c r="C2781"/>
      <c r="D2781"/>
      <c r="E2781"/>
      <c r="F2781"/>
      <c r="G2781"/>
      <c r="H2781"/>
      <c r="I2781"/>
      <c r="J2781"/>
      <c r="K2781"/>
    </row>
    <row r="2782" spans="2:11" x14ac:dyDescent="0.25">
      <c r="B2782"/>
      <c r="C2782"/>
      <c r="D2782"/>
      <c r="E2782"/>
      <c r="F2782"/>
      <c r="G2782"/>
      <c r="H2782"/>
      <c r="I2782"/>
      <c r="J2782"/>
      <c r="K2782"/>
    </row>
    <row r="2783" spans="2:11" x14ac:dyDescent="0.25">
      <c r="B2783"/>
      <c r="C2783"/>
      <c r="D2783"/>
      <c r="E2783"/>
      <c r="F2783"/>
      <c r="G2783"/>
      <c r="H2783"/>
      <c r="I2783"/>
      <c r="J2783"/>
      <c r="K2783"/>
    </row>
    <row r="2784" spans="2:11" x14ac:dyDescent="0.25">
      <c r="B2784"/>
      <c r="C2784"/>
      <c r="D2784"/>
      <c r="E2784"/>
      <c r="F2784"/>
      <c r="G2784"/>
      <c r="H2784"/>
      <c r="I2784"/>
      <c r="J2784"/>
      <c r="K2784"/>
    </row>
    <row r="2785" spans="2:11" x14ac:dyDescent="0.25">
      <c r="B2785"/>
      <c r="C2785"/>
      <c r="D2785"/>
      <c r="E2785"/>
      <c r="F2785"/>
      <c r="G2785"/>
      <c r="H2785"/>
      <c r="I2785"/>
      <c r="J2785"/>
      <c r="K2785"/>
    </row>
    <row r="2786" spans="2:11" x14ac:dyDescent="0.25">
      <c r="B2786"/>
      <c r="C2786"/>
      <c r="D2786"/>
      <c r="E2786"/>
      <c r="F2786"/>
      <c r="G2786"/>
      <c r="H2786"/>
      <c r="I2786"/>
      <c r="J2786"/>
      <c r="K2786"/>
    </row>
    <row r="2787" spans="2:11" x14ac:dyDescent="0.25">
      <c r="B2787"/>
      <c r="C2787"/>
      <c r="D2787"/>
      <c r="E2787"/>
      <c r="F2787"/>
      <c r="G2787"/>
      <c r="H2787"/>
      <c r="I2787"/>
      <c r="J2787"/>
      <c r="K2787"/>
    </row>
    <row r="2788" spans="2:11" x14ac:dyDescent="0.25">
      <c r="B2788"/>
      <c r="C2788"/>
      <c r="D2788"/>
      <c r="E2788"/>
      <c r="F2788"/>
      <c r="G2788"/>
      <c r="H2788"/>
      <c r="I2788"/>
      <c r="J2788"/>
      <c r="K2788"/>
    </row>
    <row r="2789" spans="2:11" x14ac:dyDescent="0.25">
      <c r="B2789"/>
      <c r="C2789"/>
      <c r="D2789"/>
      <c r="E2789"/>
      <c r="F2789"/>
      <c r="G2789"/>
      <c r="H2789"/>
      <c r="I2789"/>
      <c r="J2789"/>
      <c r="K2789"/>
    </row>
    <row r="2790" spans="2:11" x14ac:dyDescent="0.25">
      <c r="B2790"/>
      <c r="C2790"/>
      <c r="D2790"/>
      <c r="E2790"/>
      <c r="F2790"/>
      <c r="G2790"/>
      <c r="H2790"/>
      <c r="I2790"/>
      <c r="J2790"/>
      <c r="K2790"/>
    </row>
    <row r="2791" spans="2:11" x14ac:dyDescent="0.25">
      <c r="B2791"/>
      <c r="C2791"/>
      <c r="D2791"/>
      <c r="E2791"/>
      <c r="F2791"/>
      <c r="G2791"/>
      <c r="H2791"/>
      <c r="I2791"/>
      <c r="J2791"/>
      <c r="K2791"/>
    </row>
    <row r="2792" spans="2:11" x14ac:dyDescent="0.25">
      <c r="B2792"/>
      <c r="C2792"/>
      <c r="D2792"/>
      <c r="E2792"/>
      <c r="F2792"/>
      <c r="G2792"/>
      <c r="H2792"/>
      <c r="I2792"/>
      <c r="J2792"/>
      <c r="K2792"/>
    </row>
    <row r="2793" spans="2:11" x14ac:dyDescent="0.25">
      <c r="B2793"/>
      <c r="C2793"/>
      <c r="D2793"/>
      <c r="E2793"/>
      <c r="F2793"/>
      <c r="G2793"/>
      <c r="H2793"/>
      <c r="I2793"/>
      <c r="J2793"/>
      <c r="K2793"/>
    </row>
    <row r="2794" spans="2:11" x14ac:dyDescent="0.25">
      <c r="B2794"/>
      <c r="C2794"/>
      <c r="D2794"/>
      <c r="E2794"/>
      <c r="F2794"/>
      <c r="G2794"/>
      <c r="H2794"/>
      <c r="I2794"/>
      <c r="J2794"/>
      <c r="K2794"/>
    </row>
    <row r="2795" spans="2:11" x14ac:dyDescent="0.25">
      <c r="B2795"/>
      <c r="C2795"/>
      <c r="D2795"/>
      <c r="E2795"/>
      <c r="F2795"/>
      <c r="G2795"/>
      <c r="H2795"/>
      <c r="I2795"/>
      <c r="J2795"/>
      <c r="K2795"/>
    </row>
    <row r="2796" spans="2:11" x14ac:dyDescent="0.25">
      <c r="B2796"/>
      <c r="C2796"/>
      <c r="D2796"/>
      <c r="E2796"/>
      <c r="F2796"/>
      <c r="G2796"/>
      <c r="H2796"/>
      <c r="I2796"/>
      <c r="J2796"/>
      <c r="K2796"/>
    </row>
    <row r="2797" spans="2:11" x14ac:dyDescent="0.25">
      <c r="B2797"/>
      <c r="C2797"/>
      <c r="D2797"/>
      <c r="E2797"/>
      <c r="F2797"/>
      <c r="G2797"/>
      <c r="H2797"/>
      <c r="I2797"/>
      <c r="J2797"/>
      <c r="K2797"/>
    </row>
    <row r="2798" spans="2:11" x14ac:dyDescent="0.25">
      <c r="B2798"/>
      <c r="C2798"/>
      <c r="D2798"/>
      <c r="E2798"/>
      <c r="F2798"/>
      <c r="G2798"/>
      <c r="H2798"/>
      <c r="I2798"/>
      <c r="J2798"/>
      <c r="K2798"/>
    </row>
    <row r="2799" spans="2:11" x14ac:dyDescent="0.25">
      <c r="B2799"/>
      <c r="C2799"/>
      <c r="D2799"/>
      <c r="E2799"/>
      <c r="F2799"/>
      <c r="G2799"/>
      <c r="H2799"/>
      <c r="I2799"/>
      <c r="J2799"/>
      <c r="K2799"/>
    </row>
    <row r="2800" spans="2:11" x14ac:dyDescent="0.25">
      <c r="B2800"/>
      <c r="C2800"/>
      <c r="D2800"/>
      <c r="E2800"/>
      <c r="F2800"/>
      <c r="G2800"/>
      <c r="H2800"/>
      <c r="I2800"/>
      <c r="J2800"/>
      <c r="K2800"/>
    </row>
    <row r="2801" spans="2:11" x14ac:dyDescent="0.25">
      <c r="B2801"/>
      <c r="C2801"/>
      <c r="D2801"/>
      <c r="E2801"/>
      <c r="F2801"/>
      <c r="G2801"/>
      <c r="H2801"/>
      <c r="I2801"/>
      <c r="J2801"/>
      <c r="K2801"/>
    </row>
    <row r="2802" spans="2:11" x14ac:dyDescent="0.25">
      <c r="B2802"/>
      <c r="C2802"/>
      <c r="D2802"/>
      <c r="E2802"/>
      <c r="F2802"/>
      <c r="G2802"/>
      <c r="H2802"/>
      <c r="I2802"/>
      <c r="J2802"/>
      <c r="K2802"/>
    </row>
    <row r="2803" spans="2:11" x14ac:dyDescent="0.25">
      <c r="B2803"/>
      <c r="C2803"/>
      <c r="D2803"/>
      <c r="E2803"/>
      <c r="F2803"/>
      <c r="G2803"/>
      <c r="H2803"/>
      <c r="I2803"/>
      <c r="J2803"/>
      <c r="K2803"/>
    </row>
    <row r="2804" spans="2:11" x14ac:dyDescent="0.25">
      <c r="B2804"/>
      <c r="C2804"/>
      <c r="D2804"/>
      <c r="E2804"/>
      <c r="F2804"/>
      <c r="G2804"/>
      <c r="H2804"/>
      <c r="I2804"/>
      <c r="J2804"/>
      <c r="K2804"/>
    </row>
    <row r="2805" spans="2:11" x14ac:dyDescent="0.25">
      <c r="B2805"/>
      <c r="C2805"/>
      <c r="D2805"/>
      <c r="E2805"/>
      <c r="F2805"/>
      <c r="G2805"/>
      <c r="H2805"/>
      <c r="I2805"/>
      <c r="J2805"/>
      <c r="K2805"/>
    </row>
    <row r="2806" spans="2:11" x14ac:dyDescent="0.25">
      <c r="B2806"/>
      <c r="C2806"/>
      <c r="D2806"/>
      <c r="E2806"/>
      <c r="F2806"/>
      <c r="G2806"/>
      <c r="H2806"/>
      <c r="I2806"/>
      <c r="J2806"/>
      <c r="K2806"/>
    </row>
    <row r="2807" spans="2:11" x14ac:dyDescent="0.25">
      <c r="B2807"/>
      <c r="C2807"/>
      <c r="D2807"/>
      <c r="E2807"/>
      <c r="F2807"/>
      <c r="G2807"/>
      <c r="H2807"/>
      <c r="I2807"/>
      <c r="J2807"/>
      <c r="K2807"/>
    </row>
    <row r="2808" spans="2:11" x14ac:dyDescent="0.25">
      <c r="B2808"/>
      <c r="C2808"/>
      <c r="D2808"/>
      <c r="E2808"/>
      <c r="F2808"/>
      <c r="G2808"/>
      <c r="H2808"/>
      <c r="I2808"/>
      <c r="J2808"/>
      <c r="K2808"/>
    </row>
    <row r="2809" spans="2:11" x14ac:dyDescent="0.25">
      <c r="B2809"/>
      <c r="C2809"/>
      <c r="D2809"/>
      <c r="E2809"/>
      <c r="F2809"/>
      <c r="G2809"/>
      <c r="H2809"/>
      <c r="I2809"/>
      <c r="J2809"/>
      <c r="K2809"/>
    </row>
    <row r="2810" spans="2:11" x14ac:dyDescent="0.25">
      <c r="B2810"/>
      <c r="C2810"/>
      <c r="D2810"/>
      <c r="E2810"/>
      <c r="F2810"/>
      <c r="G2810"/>
      <c r="H2810"/>
      <c r="I2810"/>
      <c r="J2810"/>
      <c r="K2810"/>
    </row>
    <row r="2811" spans="2:11" x14ac:dyDescent="0.25">
      <c r="B2811"/>
      <c r="C2811"/>
      <c r="D2811"/>
      <c r="E2811"/>
      <c r="F2811"/>
      <c r="G2811"/>
      <c r="H2811"/>
      <c r="I2811"/>
      <c r="J2811"/>
      <c r="K2811"/>
    </row>
    <row r="2812" spans="2:11" x14ac:dyDescent="0.25">
      <c r="B2812"/>
      <c r="C2812"/>
      <c r="D2812"/>
      <c r="E2812"/>
      <c r="F2812"/>
      <c r="G2812"/>
      <c r="H2812"/>
      <c r="I2812"/>
      <c r="J2812"/>
      <c r="K2812"/>
    </row>
    <row r="2813" spans="2:11" x14ac:dyDescent="0.25">
      <c r="B2813"/>
      <c r="C2813"/>
      <c r="D2813"/>
      <c r="E2813"/>
      <c r="F2813"/>
      <c r="G2813"/>
      <c r="H2813"/>
      <c r="I2813"/>
      <c r="J2813"/>
      <c r="K2813"/>
    </row>
    <row r="2814" spans="2:11" x14ac:dyDescent="0.25">
      <c r="B2814"/>
      <c r="C2814"/>
      <c r="D2814"/>
      <c r="E2814"/>
      <c r="F2814"/>
      <c r="G2814"/>
      <c r="H2814"/>
      <c r="I2814"/>
      <c r="J2814"/>
      <c r="K2814"/>
    </row>
    <row r="2815" spans="2:11" x14ac:dyDescent="0.25">
      <c r="B2815"/>
      <c r="C2815"/>
      <c r="D2815"/>
      <c r="E2815"/>
      <c r="F2815"/>
      <c r="G2815"/>
      <c r="H2815"/>
      <c r="I2815"/>
      <c r="J2815"/>
      <c r="K2815"/>
    </row>
    <row r="2816" spans="2:11" x14ac:dyDescent="0.25">
      <c r="B2816"/>
      <c r="C2816"/>
      <c r="D2816"/>
      <c r="E2816"/>
      <c r="F2816"/>
      <c r="G2816"/>
      <c r="H2816"/>
      <c r="I2816"/>
      <c r="J2816"/>
      <c r="K2816"/>
    </row>
    <row r="2817" spans="2:11" x14ac:dyDescent="0.25">
      <c r="B2817"/>
      <c r="C2817"/>
      <c r="D2817"/>
      <c r="E2817"/>
      <c r="F2817"/>
      <c r="G2817"/>
      <c r="H2817"/>
      <c r="I2817"/>
      <c r="J2817"/>
      <c r="K2817"/>
    </row>
    <row r="2818" spans="2:11" x14ac:dyDescent="0.25">
      <c r="B2818"/>
      <c r="C2818"/>
      <c r="D2818"/>
      <c r="E2818"/>
      <c r="F2818"/>
      <c r="G2818"/>
      <c r="H2818"/>
      <c r="I2818"/>
      <c r="J2818"/>
      <c r="K2818"/>
    </row>
    <row r="2819" spans="2:11" x14ac:dyDescent="0.25">
      <c r="B2819"/>
      <c r="C2819"/>
      <c r="D2819"/>
      <c r="E2819"/>
      <c r="F2819"/>
      <c r="G2819"/>
      <c r="H2819"/>
      <c r="I2819"/>
      <c r="J2819"/>
      <c r="K2819"/>
    </row>
    <row r="2820" spans="2:11" x14ac:dyDescent="0.25">
      <c r="B2820"/>
      <c r="C2820"/>
      <c r="D2820"/>
      <c r="E2820"/>
      <c r="F2820"/>
      <c r="G2820"/>
      <c r="H2820"/>
      <c r="I2820"/>
      <c r="J2820"/>
      <c r="K2820"/>
    </row>
    <row r="2821" spans="2:11" x14ac:dyDescent="0.25">
      <c r="B2821"/>
      <c r="C2821"/>
      <c r="D2821"/>
      <c r="E2821"/>
      <c r="F2821"/>
      <c r="G2821"/>
      <c r="H2821"/>
      <c r="I2821"/>
      <c r="J2821"/>
      <c r="K2821"/>
    </row>
    <row r="2822" spans="2:11" x14ac:dyDescent="0.25">
      <c r="B2822"/>
      <c r="C2822"/>
      <c r="D2822"/>
      <c r="E2822"/>
      <c r="F2822"/>
      <c r="G2822"/>
      <c r="H2822"/>
      <c r="I2822"/>
      <c r="J2822"/>
      <c r="K2822"/>
    </row>
    <row r="2823" spans="2:11" x14ac:dyDescent="0.25">
      <c r="B2823"/>
      <c r="C2823"/>
      <c r="D2823"/>
      <c r="E2823"/>
      <c r="F2823"/>
      <c r="G2823"/>
      <c r="H2823"/>
      <c r="I2823"/>
      <c r="J2823"/>
      <c r="K2823"/>
    </row>
    <row r="2824" spans="2:11" x14ac:dyDescent="0.25">
      <c r="B2824"/>
      <c r="C2824"/>
      <c r="D2824"/>
      <c r="E2824"/>
      <c r="F2824"/>
      <c r="G2824"/>
      <c r="H2824"/>
      <c r="I2824"/>
      <c r="J2824"/>
      <c r="K2824"/>
    </row>
    <row r="2825" spans="2:11" x14ac:dyDescent="0.25">
      <c r="B2825"/>
      <c r="C2825"/>
      <c r="D2825"/>
      <c r="E2825"/>
      <c r="F2825"/>
      <c r="G2825"/>
      <c r="H2825"/>
      <c r="I2825"/>
      <c r="J2825"/>
      <c r="K2825"/>
    </row>
    <row r="2826" spans="2:11" x14ac:dyDescent="0.25">
      <c r="B2826"/>
      <c r="C2826"/>
      <c r="D2826"/>
      <c r="E2826"/>
      <c r="F2826"/>
      <c r="G2826"/>
      <c r="H2826"/>
      <c r="I2826"/>
      <c r="J2826"/>
      <c r="K2826"/>
    </row>
    <row r="2827" spans="2:11" x14ac:dyDescent="0.25">
      <c r="B2827"/>
      <c r="C2827"/>
      <c r="D2827"/>
      <c r="E2827"/>
      <c r="F2827"/>
      <c r="G2827"/>
      <c r="H2827"/>
      <c r="I2827"/>
      <c r="J2827"/>
      <c r="K2827"/>
    </row>
    <row r="2828" spans="2:11" x14ac:dyDescent="0.25">
      <c r="B2828"/>
      <c r="C2828"/>
      <c r="D2828"/>
      <c r="E2828"/>
      <c r="F2828"/>
      <c r="G2828"/>
      <c r="H2828"/>
      <c r="I2828"/>
      <c r="J2828"/>
      <c r="K2828"/>
    </row>
    <row r="2829" spans="2:11" x14ac:dyDescent="0.25">
      <c r="B2829"/>
      <c r="C2829"/>
      <c r="D2829"/>
      <c r="E2829"/>
      <c r="F2829"/>
      <c r="G2829"/>
      <c r="H2829"/>
      <c r="I2829"/>
      <c r="J2829"/>
      <c r="K2829"/>
    </row>
    <row r="2830" spans="2:11" x14ac:dyDescent="0.25">
      <c r="B2830"/>
      <c r="C2830"/>
      <c r="D2830"/>
      <c r="E2830"/>
      <c r="F2830"/>
      <c r="G2830"/>
      <c r="H2830"/>
      <c r="I2830"/>
      <c r="J2830"/>
      <c r="K2830"/>
    </row>
    <row r="2831" spans="2:11" x14ac:dyDescent="0.25">
      <c r="B2831"/>
      <c r="C2831"/>
      <c r="D2831"/>
      <c r="E2831"/>
      <c r="F2831"/>
      <c r="G2831"/>
      <c r="H2831"/>
      <c r="I2831"/>
      <c r="J2831"/>
      <c r="K2831"/>
    </row>
    <row r="2832" spans="2:11" x14ac:dyDescent="0.25">
      <c r="B2832"/>
      <c r="C2832"/>
      <c r="D2832"/>
      <c r="E2832"/>
      <c r="F2832"/>
      <c r="G2832"/>
      <c r="H2832"/>
      <c r="I2832"/>
      <c r="J2832"/>
      <c r="K2832"/>
    </row>
    <row r="2833" spans="2:11" x14ac:dyDescent="0.25">
      <c r="B2833"/>
      <c r="C2833"/>
      <c r="D2833"/>
      <c r="E2833"/>
      <c r="F2833"/>
      <c r="G2833"/>
      <c r="H2833"/>
      <c r="I2833"/>
      <c r="J2833"/>
      <c r="K2833"/>
    </row>
    <row r="2834" spans="2:11" x14ac:dyDescent="0.25">
      <c r="B2834"/>
      <c r="C2834"/>
      <c r="D2834"/>
      <c r="E2834"/>
      <c r="F2834"/>
      <c r="G2834"/>
      <c r="H2834"/>
      <c r="I2834"/>
      <c r="J2834"/>
      <c r="K2834"/>
    </row>
    <row r="2835" spans="2:11" x14ac:dyDescent="0.25">
      <c r="B2835"/>
      <c r="C2835"/>
      <c r="D2835"/>
      <c r="E2835"/>
      <c r="F2835"/>
      <c r="G2835"/>
      <c r="H2835"/>
      <c r="I2835"/>
      <c r="J2835"/>
      <c r="K2835"/>
    </row>
    <row r="2836" spans="2:11" x14ac:dyDescent="0.25">
      <c r="B2836"/>
      <c r="C2836"/>
      <c r="D2836"/>
      <c r="E2836"/>
      <c r="F2836"/>
      <c r="G2836"/>
      <c r="H2836"/>
      <c r="I2836"/>
      <c r="J2836"/>
      <c r="K2836"/>
    </row>
    <row r="2837" spans="2:11" x14ac:dyDescent="0.25">
      <c r="B2837"/>
      <c r="C2837"/>
      <c r="D2837"/>
      <c r="E2837"/>
      <c r="F2837"/>
      <c r="G2837"/>
      <c r="H2837"/>
      <c r="I2837"/>
      <c r="J2837"/>
      <c r="K2837"/>
    </row>
    <row r="2838" spans="2:11" x14ac:dyDescent="0.25">
      <c r="B2838"/>
      <c r="C2838"/>
      <c r="D2838"/>
      <c r="E2838"/>
      <c r="F2838"/>
      <c r="G2838"/>
      <c r="H2838"/>
      <c r="I2838"/>
      <c r="J2838"/>
      <c r="K2838"/>
    </row>
    <row r="2839" spans="2:11" x14ac:dyDescent="0.25">
      <c r="B2839"/>
      <c r="C2839"/>
      <c r="D2839"/>
      <c r="E2839"/>
      <c r="F2839"/>
      <c r="G2839"/>
      <c r="H2839"/>
      <c r="I2839"/>
      <c r="J2839"/>
      <c r="K2839"/>
    </row>
    <row r="2840" spans="2:11" x14ac:dyDescent="0.25">
      <c r="B2840"/>
      <c r="C2840"/>
      <c r="D2840"/>
      <c r="E2840"/>
      <c r="F2840"/>
      <c r="G2840"/>
      <c r="H2840"/>
      <c r="I2840"/>
      <c r="J2840"/>
      <c r="K2840"/>
    </row>
    <row r="2841" spans="2:11" x14ac:dyDescent="0.25">
      <c r="B2841"/>
      <c r="C2841"/>
      <c r="D2841"/>
      <c r="E2841"/>
      <c r="F2841"/>
      <c r="G2841"/>
      <c r="H2841"/>
      <c r="I2841"/>
      <c r="J2841"/>
      <c r="K2841"/>
    </row>
    <row r="2842" spans="2:11" x14ac:dyDescent="0.25">
      <c r="B2842"/>
      <c r="C2842"/>
      <c r="D2842"/>
      <c r="E2842"/>
      <c r="F2842"/>
      <c r="G2842"/>
      <c r="H2842"/>
      <c r="I2842"/>
      <c r="J2842"/>
      <c r="K2842"/>
    </row>
    <row r="2843" spans="2:11" x14ac:dyDescent="0.25">
      <c r="B2843"/>
      <c r="C2843"/>
      <c r="D2843"/>
      <c r="E2843"/>
      <c r="F2843"/>
      <c r="G2843"/>
      <c r="H2843"/>
      <c r="I2843"/>
      <c r="J2843"/>
      <c r="K2843"/>
    </row>
    <row r="2844" spans="2:11" x14ac:dyDescent="0.25">
      <c r="B2844"/>
      <c r="C2844"/>
      <c r="D2844"/>
      <c r="E2844"/>
      <c r="F2844"/>
      <c r="G2844"/>
      <c r="H2844"/>
      <c r="I2844"/>
      <c r="J2844"/>
      <c r="K2844"/>
    </row>
    <row r="2845" spans="2:11" x14ac:dyDescent="0.25">
      <c r="B2845"/>
      <c r="C2845"/>
      <c r="D2845"/>
      <c r="E2845"/>
      <c r="F2845"/>
      <c r="G2845"/>
      <c r="H2845"/>
      <c r="I2845"/>
      <c r="J2845"/>
      <c r="K2845"/>
    </row>
    <row r="2846" spans="2:11" x14ac:dyDescent="0.25">
      <c r="B2846"/>
      <c r="C2846"/>
      <c r="D2846"/>
      <c r="E2846"/>
      <c r="F2846"/>
      <c r="G2846"/>
      <c r="H2846"/>
      <c r="I2846"/>
      <c r="J2846"/>
      <c r="K2846"/>
    </row>
    <row r="2847" spans="2:11" x14ac:dyDescent="0.25">
      <c r="B2847"/>
      <c r="C2847"/>
      <c r="D2847"/>
      <c r="E2847"/>
      <c r="F2847"/>
      <c r="G2847"/>
      <c r="H2847"/>
      <c r="I2847"/>
      <c r="J2847"/>
      <c r="K2847"/>
    </row>
    <row r="2848" spans="2:11" x14ac:dyDescent="0.25">
      <c r="B2848"/>
      <c r="C2848"/>
      <c r="D2848"/>
      <c r="E2848"/>
      <c r="F2848"/>
      <c r="G2848"/>
      <c r="H2848"/>
      <c r="I2848"/>
      <c r="J2848"/>
      <c r="K2848"/>
    </row>
    <row r="2849" spans="2:11" x14ac:dyDescent="0.25">
      <c r="B2849"/>
      <c r="C2849"/>
      <c r="D2849"/>
      <c r="E2849"/>
      <c r="F2849"/>
      <c r="G2849"/>
      <c r="H2849"/>
      <c r="I2849"/>
      <c r="J2849"/>
      <c r="K2849"/>
    </row>
    <row r="2850" spans="2:11" x14ac:dyDescent="0.25">
      <c r="B2850"/>
      <c r="C2850"/>
      <c r="D2850"/>
      <c r="E2850"/>
      <c r="F2850"/>
      <c r="G2850"/>
      <c r="H2850"/>
      <c r="I2850"/>
      <c r="J2850"/>
      <c r="K2850"/>
    </row>
    <row r="2851" spans="2:11" x14ac:dyDescent="0.25">
      <c r="B2851"/>
      <c r="C2851"/>
      <c r="D2851"/>
      <c r="E2851"/>
      <c r="F2851"/>
      <c r="G2851"/>
      <c r="H2851"/>
      <c r="I2851"/>
      <c r="J2851"/>
      <c r="K2851"/>
    </row>
    <row r="2852" spans="2:11" x14ac:dyDescent="0.25">
      <c r="B2852"/>
      <c r="C2852"/>
      <c r="D2852"/>
      <c r="E2852"/>
      <c r="F2852"/>
      <c r="G2852"/>
      <c r="H2852"/>
      <c r="I2852"/>
      <c r="J2852"/>
      <c r="K2852"/>
    </row>
    <row r="2853" spans="2:11" x14ac:dyDescent="0.25">
      <c r="B2853"/>
      <c r="C2853"/>
      <c r="D2853"/>
      <c r="E2853"/>
      <c r="F2853"/>
      <c r="G2853"/>
      <c r="H2853"/>
      <c r="I2853"/>
      <c r="J2853"/>
      <c r="K2853"/>
    </row>
    <row r="2854" spans="2:11" x14ac:dyDescent="0.25">
      <c r="B2854"/>
      <c r="C2854"/>
      <c r="D2854"/>
      <c r="E2854"/>
      <c r="F2854"/>
      <c r="G2854"/>
      <c r="H2854"/>
      <c r="I2854"/>
      <c r="J2854"/>
      <c r="K2854"/>
    </row>
    <row r="2855" spans="2:11" x14ac:dyDescent="0.25">
      <c r="B2855"/>
      <c r="C2855"/>
      <c r="D2855"/>
      <c r="E2855"/>
      <c r="F2855"/>
      <c r="G2855"/>
      <c r="H2855"/>
      <c r="I2855"/>
      <c r="J2855"/>
      <c r="K2855"/>
    </row>
    <row r="2856" spans="2:11" x14ac:dyDescent="0.25">
      <c r="B2856"/>
      <c r="C2856"/>
      <c r="D2856"/>
      <c r="E2856"/>
      <c r="F2856"/>
      <c r="G2856"/>
      <c r="H2856"/>
      <c r="I2856"/>
      <c r="J2856"/>
      <c r="K2856"/>
    </row>
    <row r="2857" spans="2:11" x14ac:dyDescent="0.25">
      <c r="B2857"/>
      <c r="C2857"/>
      <c r="D2857"/>
      <c r="E2857"/>
      <c r="F2857"/>
      <c r="G2857"/>
      <c r="H2857"/>
      <c r="I2857"/>
      <c r="J2857"/>
      <c r="K2857"/>
    </row>
    <row r="2858" spans="2:11" x14ac:dyDescent="0.25">
      <c r="B2858"/>
      <c r="C2858"/>
      <c r="D2858"/>
      <c r="E2858"/>
      <c r="F2858"/>
      <c r="G2858"/>
      <c r="H2858"/>
      <c r="I2858"/>
      <c r="J2858"/>
      <c r="K2858"/>
    </row>
    <row r="2859" spans="2:11" x14ac:dyDescent="0.25">
      <c r="B2859"/>
      <c r="C2859"/>
      <c r="D2859"/>
      <c r="E2859"/>
      <c r="F2859"/>
      <c r="G2859"/>
      <c r="H2859"/>
      <c r="I2859"/>
      <c r="J2859"/>
      <c r="K2859"/>
    </row>
    <row r="2860" spans="2:11" x14ac:dyDescent="0.25">
      <c r="B2860"/>
      <c r="C2860"/>
      <c r="D2860"/>
      <c r="E2860"/>
      <c r="F2860"/>
      <c r="G2860"/>
      <c r="H2860"/>
      <c r="I2860"/>
      <c r="J2860"/>
      <c r="K2860"/>
    </row>
    <row r="2861" spans="2:11" x14ac:dyDescent="0.25">
      <c r="B2861"/>
      <c r="C2861"/>
      <c r="D2861"/>
      <c r="E2861"/>
      <c r="F2861"/>
      <c r="G2861"/>
      <c r="H2861"/>
      <c r="I2861"/>
      <c r="J2861"/>
      <c r="K2861"/>
    </row>
    <row r="2862" spans="2:11" x14ac:dyDescent="0.25">
      <c r="B2862"/>
      <c r="C2862"/>
      <c r="D2862"/>
      <c r="E2862"/>
      <c r="F2862"/>
      <c r="G2862"/>
      <c r="H2862"/>
      <c r="I2862"/>
      <c r="J2862"/>
      <c r="K2862"/>
    </row>
    <row r="2863" spans="2:11" x14ac:dyDescent="0.25">
      <c r="B2863"/>
      <c r="C2863"/>
      <c r="D2863"/>
      <c r="E2863"/>
      <c r="F2863"/>
      <c r="G2863"/>
      <c r="H2863"/>
      <c r="I2863"/>
      <c r="J2863"/>
      <c r="K2863"/>
    </row>
    <row r="2864" spans="2:11" x14ac:dyDescent="0.25">
      <c r="B2864"/>
      <c r="C2864"/>
      <c r="D2864"/>
      <c r="E2864"/>
      <c r="F2864"/>
      <c r="G2864"/>
      <c r="H2864"/>
      <c r="I2864"/>
      <c r="J2864"/>
      <c r="K2864"/>
    </row>
    <row r="2865" spans="2:11" x14ac:dyDescent="0.25">
      <c r="B2865"/>
      <c r="C2865"/>
      <c r="D2865"/>
      <c r="E2865"/>
      <c r="F2865"/>
      <c r="G2865"/>
      <c r="H2865"/>
      <c r="I2865"/>
      <c r="J2865"/>
      <c r="K2865"/>
    </row>
    <row r="2866" spans="2:11" x14ac:dyDescent="0.25">
      <c r="B2866"/>
      <c r="C2866"/>
      <c r="D2866"/>
      <c r="E2866"/>
      <c r="F2866"/>
      <c r="G2866"/>
      <c r="H2866"/>
      <c r="I2866"/>
      <c r="J2866"/>
      <c r="K2866"/>
    </row>
    <row r="2867" spans="2:11" x14ac:dyDescent="0.25">
      <c r="B2867"/>
      <c r="C2867"/>
      <c r="D2867"/>
      <c r="E2867"/>
      <c r="F2867"/>
      <c r="G2867"/>
      <c r="H2867"/>
      <c r="I2867"/>
      <c r="J2867"/>
      <c r="K2867"/>
    </row>
    <row r="2868" spans="2:11" x14ac:dyDescent="0.25">
      <c r="B2868"/>
      <c r="C2868"/>
      <c r="D2868"/>
      <c r="E2868"/>
      <c r="F2868"/>
      <c r="G2868"/>
      <c r="H2868"/>
      <c r="I2868"/>
      <c r="J2868"/>
      <c r="K2868"/>
    </row>
    <row r="2869" spans="2:11" x14ac:dyDescent="0.25">
      <c r="B2869"/>
      <c r="C2869"/>
      <c r="D2869"/>
      <c r="E2869"/>
      <c r="F2869"/>
      <c r="G2869"/>
      <c r="H2869"/>
      <c r="I2869"/>
      <c r="J2869"/>
      <c r="K2869"/>
    </row>
    <row r="2870" spans="2:11" x14ac:dyDescent="0.25">
      <c r="B2870"/>
      <c r="C2870"/>
      <c r="D2870"/>
      <c r="E2870"/>
      <c r="F2870"/>
      <c r="G2870"/>
      <c r="H2870"/>
      <c r="I2870"/>
      <c r="J2870"/>
      <c r="K2870"/>
    </row>
    <row r="2871" spans="2:11" x14ac:dyDescent="0.25">
      <c r="B2871"/>
      <c r="C2871"/>
      <c r="D2871"/>
      <c r="E2871"/>
      <c r="F2871"/>
      <c r="G2871"/>
      <c r="H2871"/>
      <c r="I2871"/>
      <c r="J2871"/>
      <c r="K2871"/>
    </row>
    <row r="2872" spans="2:11" x14ac:dyDescent="0.25">
      <c r="B2872"/>
      <c r="C2872"/>
      <c r="D2872"/>
      <c r="E2872"/>
      <c r="F2872"/>
      <c r="G2872"/>
      <c r="H2872"/>
      <c r="I2872"/>
      <c r="J2872"/>
      <c r="K2872"/>
    </row>
    <row r="2873" spans="2:11" x14ac:dyDescent="0.25">
      <c r="B2873"/>
      <c r="C2873"/>
      <c r="D2873"/>
      <c r="E2873"/>
      <c r="F2873"/>
      <c r="G2873"/>
      <c r="H2873"/>
      <c r="I2873"/>
      <c r="J2873"/>
      <c r="K2873"/>
    </row>
    <row r="2874" spans="2:11" x14ac:dyDescent="0.25">
      <c r="B2874"/>
      <c r="C2874"/>
      <c r="D2874"/>
      <c r="E2874"/>
      <c r="F2874"/>
      <c r="G2874"/>
      <c r="H2874"/>
      <c r="I2874"/>
      <c r="J2874"/>
      <c r="K2874"/>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94419-52A7-48E2-8245-D3972DC2FDE0}">
  <dimension ref="A3:Q7"/>
  <sheetViews>
    <sheetView zoomScale="70" zoomScaleNormal="70" workbookViewId="0">
      <selection activeCell="M61" sqref="M61"/>
    </sheetView>
  </sheetViews>
  <sheetFormatPr defaultRowHeight="15" x14ac:dyDescent="0.25"/>
  <cols>
    <col min="1" max="1" width="27.140625" bestFit="1" customWidth="1"/>
    <col min="2" max="2" width="13.42578125" customWidth="1"/>
    <col min="3" max="3" width="15" bestFit="1" customWidth="1"/>
    <col min="4" max="4" width="29" bestFit="1" customWidth="1"/>
    <col min="5" max="5" width="28.140625" customWidth="1"/>
    <col min="6" max="17" width="19.5703125" bestFit="1" customWidth="1"/>
    <col min="18" max="19" width="11.28515625" bestFit="1" customWidth="1"/>
    <col min="20" max="20" width="12.140625" bestFit="1" customWidth="1"/>
    <col min="21" max="21" width="7.85546875" bestFit="1" customWidth="1"/>
    <col min="22" max="22" width="9.140625" bestFit="1" customWidth="1"/>
    <col min="23" max="23" width="12.140625" bestFit="1" customWidth="1"/>
    <col min="24" max="24" width="7.85546875" bestFit="1" customWidth="1"/>
    <col min="25" max="25" width="9.140625" bestFit="1" customWidth="1"/>
    <col min="26" max="26" width="12.140625" bestFit="1" customWidth="1"/>
    <col min="27" max="27" width="7.85546875" bestFit="1" customWidth="1"/>
    <col min="28" max="28" width="9.140625" bestFit="1" customWidth="1"/>
    <col min="29" max="29" width="12.140625" bestFit="1" customWidth="1"/>
    <col min="30" max="30" width="7.85546875" bestFit="1" customWidth="1"/>
    <col min="31" max="31" width="9.140625" bestFit="1" customWidth="1"/>
    <col min="32" max="32" width="12.140625" bestFit="1" customWidth="1"/>
    <col min="33" max="33" width="7.85546875" bestFit="1" customWidth="1"/>
    <col min="34" max="34" width="9.140625" bestFit="1" customWidth="1"/>
    <col min="35" max="35" width="12.140625" bestFit="1" customWidth="1"/>
    <col min="36" max="36" width="7.85546875" bestFit="1" customWidth="1"/>
    <col min="37" max="38" width="9.140625" bestFit="1" customWidth="1"/>
    <col min="39" max="39" width="12.140625" bestFit="1" customWidth="1"/>
    <col min="40" max="40" width="7.85546875" bestFit="1" customWidth="1"/>
    <col min="41" max="42" width="9.140625" bestFit="1" customWidth="1"/>
    <col min="43" max="43" width="12.140625" bestFit="1" customWidth="1"/>
    <col min="44" max="44" width="7.85546875" bestFit="1" customWidth="1"/>
    <col min="45" max="46" width="9.140625" bestFit="1" customWidth="1"/>
    <col min="47" max="47" width="12.140625" bestFit="1" customWidth="1"/>
    <col min="48" max="48" width="8.85546875" bestFit="1" customWidth="1"/>
    <col min="49" max="49" width="9.140625" bestFit="1" customWidth="1"/>
    <col min="50" max="50" width="12.140625" bestFit="1" customWidth="1"/>
    <col min="51" max="51" width="8.85546875" bestFit="1" customWidth="1"/>
    <col min="53" max="53" width="12.140625" bestFit="1" customWidth="1"/>
    <col min="54" max="54" width="8.85546875" bestFit="1" customWidth="1"/>
    <col min="56" max="56" width="12.140625" bestFit="1" customWidth="1"/>
    <col min="57" max="57" width="8.85546875" bestFit="1" customWidth="1"/>
    <col min="59" max="59" width="12.140625" bestFit="1" customWidth="1"/>
    <col min="60" max="60" width="8.85546875" bestFit="1" customWidth="1"/>
    <col min="62" max="62" width="12.140625" bestFit="1" customWidth="1"/>
    <col min="63" max="63" width="8.85546875" bestFit="1" customWidth="1"/>
    <col min="65" max="65" width="12.140625" bestFit="1" customWidth="1"/>
    <col min="66" max="66" width="8.85546875" bestFit="1" customWidth="1"/>
    <col min="68" max="68" width="12.140625" bestFit="1" customWidth="1"/>
    <col min="69" max="69" width="8.85546875" bestFit="1" customWidth="1"/>
    <col min="71" max="71" width="12.140625" bestFit="1" customWidth="1"/>
    <col min="72" max="72" width="8.85546875" bestFit="1" customWidth="1"/>
    <col min="74" max="74" width="12.140625" bestFit="1" customWidth="1"/>
    <col min="75" max="75" width="8.85546875" bestFit="1" customWidth="1"/>
    <col min="77" max="77" width="12.140625" bestFit="1" customWidth="1"/>
    <col min="78" max="78" width="8.85546875" bestFit="1" customWidth="1"/>
    <col min="80" max="80" width="12.140625" bestFit="1" customWidth="1"/>
    <col min="81" max="81" width="9.85546875" bestFit="1" customWidth="1"/>
    <col min="82" max="82" width="11.28515625" bestFit="1" customWidth="1"/>
  </cols>
  <sheetData>
    <row r="3" spans="1:17" ht="21" x14ac:dyDescent="0.25">
      <c r="A3" s="89" t="s">
        <v>3</v>
      </c>
      <c r="B3" s="89" t="s">
        <v>70</v>
      </c>
      <c r="C3" s="90" t="s">
        <v>87</v>
      </c>
      <c r="D3" s="90" t="s">
        <v>88</v>
      </c>
      <c r="E3" s="90" t="s">
        <v>89</v>
      </c>
    </row>
    <row r="4" spans="1:17" ht="21" x14ac:dyDescent="0.25">
      <c r="A4" s="88" t="s">
        <v>36</v>
      </c>
      <c r="B4" s="89">
        <v>0</v>
      </c>
      <c r="C4" s="89"/>
      <c r="D4" s="89"/>
      <c r="E4" s="89"/>
    </row>
    <row r="7" spans="1:17" x14ac:dyDescent="0.25">
      <c r="Q7" t="s">
        <v>90</v>
      </c>
    </row>
  </sheetData>
  <pageMargins left="0.7" right="0.7" top="0.75" bottom="0.75" header="0.3" footer="0.3"/>
  <pageSetup orientation="portrait" r:id="rId2"/>
  <drawing r:id="rId3"/>
  <extLst>
    <ext xmlns:x15="http://schemas.microsoft.com/office/spreadsheetml/2010/11/main" uri="{7E03D99C-DC04-49d9-9315-930204A7B6E9}">
      <x15:timelineRefs>
        <x15:timelineRef r:id="rId4"/>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F1424-2F06-4D4D-B9D9-7C448C6A6361}">
  <dimension ref="A3:D39"/>
  <sheetViews>
    <sheetView workbookViewId="0">
      <selection activeCell="M61" sqref="M61"/>
    </sheetView>
  </sheetViews>
  <sheetFormatPr defaultRowHeight="15" x14ac:dyDescent="0.25"/>
  <cols>
    <col min="1" max="1" width="13.140625" bestFit="1" customWidth="1"/>
    <col min="2" max="2" width="19.42578125" bestFit="1" customWidth="1"/>
    <col min="3" max="3" width="17.85546875" bestFit="1" customWidth="1"/>
    <col min="4" max="4" width="11.5703125" bestFit="1" customWidth="1"/>
    <col min="5" max="15" width="3" bestFit="1" customWidth="1"/>
    <col min="16" max="55" width="4" bestFit="1" customWidth="1"/>
    <col min="56" max="74" width="5" bestFit="1" customWidth="1"/>
    <col min="75" max="75" width="6" bestFit="1" customWidth="1"/>
    <col min="76" max="76" width="7.28515625" bestFit="1" customWidth="1"/>
    <col min="77" max="77" width="11.28515625" bestFit="1" customWidth="1"/>
  </cols>
  <sheetData>
    <row r="3" spans="1:4" x14ac:dyDescent="0.25">
      <c r="A3" s="31" t="s">
        <v>35</v>
      </c>
      <c r="B3" t="s">
        <v>114</v>
      </c>
      <c r="C3" t="s">
        <v>115</v>
      </c>
      <c r="D3" t="s">
        <v>116</v>
      </c>
    </row>
    <row r="4" spans="1:4" x14ac:dyDescent="0.25">
      <c r="A4" s="50">
        <v>45658</v>
      </c>
      <c r="B4">
        <v>7100</v>
      </c>
      <c r="C4">
        <v>6090</v>
      </c>
      <c r="D4" s="48">
        <v>3520</v>
      </c>
    </row>
    <row r="5" spans="1:4" x14ac:dyDescent="0.25">
      <c r="A5" s="50">
        <v>45659</v>
      </c>
      <c r="B5">
        <v>10350</v>
      </c>
      <c r="C5">
        <v>8810</v>
      </c>
      <c r="D5" s="48">
        <v>4885</v>
      </c>
    </row>
    <row r="6" spans="1:4" x14ac:dyDescent="0.25">
      <c r="A6" s="50">
        <v>45661</v>
      </c>
      <c r="B6">
        <v>7550</v>
      </c>
      <c r="C6">
        <v>4895</v>
      </c>
      <c r="D6" s="48">
        <v>3592.5</v>
      </c>
    </row>
    <row r="7" spans="1:4" x14ac:dyDescent="0.25">
      <c r="A7" s="50">
        <v>45662</v>
      </c>
      <c r="B7">
        <v>5800</v>
      </c>
      <c r="C7">
        <v>5525</v>
      </c>
      <c r="D7" s="48">
        <v>2850</v>
      </c>
    </row>
    <row r="8" spans="1:4" x14ac:dyDescent="0.25">
      <c r="A8" s="50">
        <v>45663</v>
      </c>
      <c r="B8">
        <v>4050</v>
      </c>
      <c r="C8">
        <v>2550</v>
      </c>
      <c r="D8" s="48">
        <v>1775</v>
      </c>
    </row>
    <row r="9" spans="1:4" x14ac:dyDescent="0.25">
      <c r="A9" s="50">
        <v>45664</v>
      </c>
      <c r="B9">
        <v>10300</v>
      </c>
      <c r="C9">
        <v>6215</v>
      </c>
      <c r="D9" s="48">
        <v>4165</v>
      </c>
    </row>
    <row r="10" spans="1:4" x14ac:dyDescent="0.25">
      <c r="A10" s="50">
        <v>45665</v>
      </c>
      <c r="B10">
        <v>5100</v>
      </c>
      <c r="C10">
        <v>3115</v>
      </c>
      <c r="D10" s="48">
        <v>2287.5</v>
      </c>
    </row>
    <row r="11" spans="1:4" x14ac:dyDescent="0.25">
      <c r="A11" s="50">
        <v>45666</v>
      </c>
      <c r="B11">
        <v>5270</v>
      </c>
      <c r="C11">
        <v>3180</v>
      </c>
      <c r="D11" s="48">
        <v>2480</v>
      </c>
    </row>
    <row r="12" spans="1:4" x14ac:dyDescent="0.25">
      <c r="A12" s="50">
        <v>45668</v>
      </c>
      <c r="B12">
        <v>7920</v>
      </c>
      <c r="C12">
        <v>4620</v>
      </c>
      <c r="D12" s="48">
        <v>3770</v>
      </c>
    </row>
    <row r="13" spans="1:4" x14ac:dyDescent="0.25">
      <c r="A13" s="50">
        <v>45669</v>
      </c>
      <c r="B13">
        <v>2850</v>
      </c>
      <c r="C13">
        <v>2150</v>
      </c>
      <c r="D13" s="48">
        <v>1200</v>
      </c>
    </row>
    <row r="14" spans="1:4" x14ac:dyDescent="0.25">
      <c r="A14" s="50">
        <v>45670</v>
      </c>
      <c r="B14">
        <v>4680</v>
      </c>
      <c r="C14">
        <v>3255</v>
      </c>
      <c r="D14" s="48">
        <v>2000</v>
      </c>
    </row>
    <row r="15" spans="1:4" x14ac:dyDescent="0.25">
      <c r="A15" s="50">
        <v>45671</v>
      </c>
      <c r="B15">
        <v>9970</v>
      </c>
      <c r="C15">
        <v>7955</v>
      </c>
      <c r="D15" s="48">
        <v>4450</v>
      </c>
    </row>
    <row r="16" spans="1:4" x14ac:dyDescent="0.25">
      <c r="A16" s="50">
        <v>45672</v>
      </c>
      <c r="B16">
        <v>10120</v>
      </c>
      <c r="C16">
        <v>7150</v>
      </c>
      <c r="D16" s="48">
        <v>4770</v>
      </c>
    </row>
    <row r="17" spans="1:4" x14ac:dyDescent="0.25">
      <c r="A17" s="50">
        <v>45673</v>
      </c>
      <c r="B17">
        <v>1500</v>
      </c>
      <c r="C17">
        <v>1450</v>
      </c>
      <c r="D17" s="48">
        <v>750</v>
      </c>
    </row>
    <row r="18" spans="1:4" x14ac:dyDescent="0.25">
      <c r="A18" s="50">
        <v>45675</v>
      </c>
      <c r="B18">
        <v>8230</v>
      </c>
      <c r="C18">
        <v>4470</v>
      </c>
      <c r="D18" s="48">
        <v>2845</v>
      </c>
    </row>
    <row r="19" spans="1:4" x14ac:dyDescent="0.25">
      <c r="A19" s="50">
        <v>45676</v>
      </c>
      <c r="B19">
        <v>3820</v>
      </c>
      <c r="C19">
        <v>2010</v>
      </c>
      <c r="D19" s="48">
        <v>1605</v>
      </c>
    </row>
    <row r="20" spans="1:4" x14ac:dyDescent="0.25">
      <c r="A20" s="50">
        <v>45677</v>
      </c>
      <c r="B20">
        <v>5730</v>
      </c>
      <c r="C20">
        <v>4430</v>
      </c>
      <c r="D20" s="48" t="e">
        <v>#N/A</v>
      </c>
    </row>
    <row r="21" spans="1:4" x14ac:dyDescent="0.25">
      <c r="A21" s="50">
        <v>45678</v>
      </c>
      <c r="B21">
        <v>7600</v>
      </c>
      <c r="C21">
        <v>4540</v>
      </c>
      <c r="D21" s="48">
        <v>3015</v>
      </c>
    </row>
    <row r="22" spans="1:4" x14ac:dyDescent="0.25">
      <c r="A22" s="50">
        <v>45679</v>
      </c>
      <c r="B22">
        <v>10115</v>
      </c>
      <c r="C22">
        <v>8085</v>
      </c>
      <c r="D22" s="48">
        <v>4982.5</v>
      </c>
    </row>
    <row r="23" spans="1:4" x14ac:dyDescent="0.25">
      <c r="A23" s="50">
        <v>45680</v>
      </c>
      <c r="B23">
        <v>3420</v>
      </c>
      <c r="C23">
        <v>2630</v>
      </c>
      <c r="D23" s="48">
        <v>1480</v>
      </c>
    </row>
    <row r="24" spans="1:4" x14ac:dyDescent="0.25">
      <c r="A24" s="50">
        <v>45682</v>
      </c>
      <c r="B24">
        <v>9620</v>
      </c>
      <c r="C24">
        <v>6255</v>
      </c>
      <c r="D24" s="48" t="e">
        <v>#N/A</v>
      </c>
    </row>
    <row r="25" spans="1:4" x14ac:dyDescent="0.25">
      <c r="A25" s="50">
        <v>45683</v>
      </c>
      <c r="B25">
        <v>1100</v>
      </c>
      <c r="C25">
        <v>1100</v>
      </c>
      <c r="D25" s="48">
        <v>550</v>
      </c>
    </row>
    <row r="26" spans="1:4" x14ac:dyDescent="0.25">
      <c r="A26" s="50">
        <v>45684</v>
      </c>
      <c r="B26">
        <v>5150</v>
      </c>
      <c r="C26">
        <v>2815</v>
      </c>
      <c r="D26" s="48">
        <v>2320</v>
      </c>
    </row>
    <row r="27" spans="1:4" x14ac:dyDescent="0.25">
      <c r="A27" s="50">
        <v>45685</v>
      </c>
      <c r="B27">
        <v>8060</v>
      </c>
      <c r="C27">
        <v>4725</v>
      </c>
      <c r="D27" s="48">
        <v>3630</v>
      </c>
    </row>
    <row r="28" spans="1:4" x14ac:dyDescent="0.25">
      <c r="A28" s="50">
        <v>45686</v>
      </c>
      <c r="B28">
        <v>6250</v>
      </c>
      <c r="C28">
        <v>4245</v>
      </c>
      <c r="D28" s="48">
        <v>2710</v>
      </c>
    </row>
    <row r="29" spans="1:4" x14ac:dyDescent="0.25">
      <c r="A29" s="50">
        <v>45687</v>
      </c>
      <c r="B29">
        <v>2370</v>
      </c>
      <c r="C29">
        <v>1430</v>
      </c>
      <c r="D29" s="48">
        <v>995</v>
      </c>
    </row>
    <row r="30" spans="1:4" x14ac:dyDescent="0.25">
      <c r="A30" s="50">
        <v>45689</v>
      </c>
      <c r="B30">
        <v>15050</v>
      </c>
      <c r="C30">
        <v>10820</v>
      </c>
      <c r="D30" s="48">
        <v>7075</v>
      </c>
    </row>
    <row r="31" spans="1:4" x14ac:dyDescent="0.25">
      <c r="A31" s="50">
        <v>45690</v>
      </c>
      <c r="B31">
        <v>4120</v>
      </c>
      <c r="C31">
        <v>2890</v>
      </c>
      <c r="D31" s="48">
        <v>1765</v>
      </c>
    </row>
    <row r="32" spans="1:4" x14ac:dyDescent="0.25">
      <c r="A32" s="50">
        <v>45691</v>
      </c>
      <c r="B32">
        <v>3800</v>
      </c>
      <c r="C32">
        <v>2610</v>
      </c>
      <c r="D32" s="48">
        <v>1585</v>
      </c>
    </row>
    <row r="33" spans="1:4" x14ac:dyDescent="0.25">
      <c r="A33" s="50">
        <v>45692</v>
      </c>
      <c r="B33">
        <v>8690</v>
      </c>
      <c r="C33">
        <v>5655</v>
      </c>
      <c r="D33" s="48">
        <v>3745</v>
      </c>
    </row>
    <row r="34" spans="1:4" x14ac:dyDescent="0.25">
      <c r="A34" s="50">
        <v>45693</v>
      </c>
      <c r="B34">
        <v>16225</v>
      </c>
      <c r="C34">
        <v>12770</v>
      </c>
      <c r="D34" s="48">
        <v>7442.5</v>
      </c>
    </row>
    <row r="35" spans="1:4" x14ac:dyDescent="0.25">
      <c r="A35" s="50">
        <v>45694</v>
      </c>
      <c r="B35">
        <v>6010</v>
      </c>
      <c r="C35">
        <v>3485</v>
      </c>
      <c r="D35" s="48">
        <v>3005</v>
      </c>
    </row>
    <row r="36" spans="1:4" x14ac:dyDescent="0.25">
      <c r="A36" s="50">
        <v>45696</v>
      </c>
      <c r="B36">
        <v>12800</v>
      </c>
      <c r="C36">
        <v>10350</v>
      </c>
      <c r="D36" s="48">
        <v>5975</v>
      </c>
    </row>
    <row r="37" spans="1:4" x14ac:dyDescent="0.25">
      <c r="A37" s="50">
        <v>45697</v>
      </c>
      <c r="B37">
        <v>11550</v>
      </c>
      <c r="C37">
        <v>11060</v>
      </c>
      <c r="D37" s="48">
        <v>5610</v>
      </c>
    </row>
    <row r="38" spans="1:4" x14ac:dyDescent="0.25">
      <c r="A38" s="32" t="s">
        <v>93</v>
      </c>
      <c r="C38">
        <v>0</v>
      </c>
      <c r="D38" s="48" t="e">
        <v>#N/A</v>
      </c>
    </row>
    <row r="39" spans="1:4" x14ac:dyDescent="0.25">
      <c r="A39" s="32" t="s">
        <v>36</v>
      </c>
      <c r="B39">
        <v>242270</v>
      </c>
      <c r="C39">
        <v>173335</v>
      </c>
      <c r="D39" s="48" t="e">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02"/>
  <sheetViews>
    <sheetView tabSelected="1" topLeftCell="H1" zoomScale="70" zoomScaleNormal="70" workbookViewId="0">
      <selection activeCell="N2" sqref="N2"/>
    </sheetView>
  </sheetViews>
  <sheetFormatPr defaultColWidth="9.140625" defaultRowHeight="15" x14ac:dyDescent="0.25"/>
  <cols>
    <col min="1" max="1" width="14.42578125" style="4" bestFit="1" customWidth="1"/>
    <col min="2" max="2" width="54.5703125" style="5" bestFit="1" customWidth="1"/>
    <col min="3" max="3" width="41.7109375" style="3" customWidth="1"/>
    <col min="4" max="4" width="41.5703125" style="3" customWidth="1"/>
    <col min="5" max="5" width="28.42578125" style="3" bestFit="1" customWidth="1"/>
    <col min="6" max="6" width="39.5703125" style="3" bestFit="1" customWidth="1"/>
    <col min="7" max="7" width="36.5703125" style="3" bestFit="1" customWidth="1"/>
    <col min="8" max="8" width="27.42578125" style="3" bestFit="1" customWidth="1"/>
    <col min="9" max="9" width="25.28515625" style="3" customWidth="1"/>
    <col min="10" max="10" width="39" style="3" customWidth="1"/>
    <col min="11" max="11" width="30.85546875" style="3" bestFit="1" customWidth="1"/>
    <col min="12" max="12" width="26.85546875" style="3" bestFit="1" customWidth="1"/>
    <col min="13" max="13" width="26.85546875" style="3" customWidth="1"/>
    <col min="14" max="14" width="32.5703125" bestFit="1" customWidth="1"/>
    <col min="15" max="15" width="35.7109375" style="3" customWidth="1"/>
    <col min="16" max="16" width="22.140625" style="3" customWidth="1"/>
    <col min="17" max="17" width="38.85546875" style="3" customWidth="1"/>
    <col min="18" max="18" width="27.5703125" style="3" customWidth="1"/>
    <col min="19" max="19" width="25.42578125" style="3" customWidth="1"/>
    <col min="20" max="16384" width="9.140625" style="3"/>
  </cols>
  <sheetData>
    <row r="1" spans="1:19" s="8" customFormat="1" ht="82.5" customHeight="1" x14ac:dyDescent="0.5">
      <c r="A1" s="14" t="s">
        <v>0</v>
      </c>
      <c r="B1" s="60" t="s">
        <v>1</v>
      </c>
      <c r="C1" s="62" t="s">
        <v>2</v>
      </c>
      <c r="D1" s="61" t="s">
        <v>3</v>
      </c>
      <c r="E1" s="15" t="s">
        <v>31</v>
      </c>
      <c r="F1" s="15" t="s">
        <v>29</v>
      </c>
      <c r="G1" s="15" t="s">
        <v>42</v>
      </c>
      <c r="H1" s="13" t="s">
        <v>48</v>
      </c>
      <c r="I1" s="17" t="s">
        <v>49</v>
      </c>
      <c r="J1" s="7" t="s">
        <v>5</v>
      </c>
      <c r="K1" s="17" t="s">
        <v>40</v>
      </c>
      <c r="L1" s="17" t="s">
        <v>41</v>
      </c>
      <c r="M1" s="13" t="s">
        <v>52</v>
      </c>
      <c r="N1" s="13" t="s">
        <v>9</v>
      </c>
      <c r="O1" s="18" t="s">
        <v>34</v>
      </c>
      <c r="P1" s="19" t="s">
        <v>54</v>
      </c>
      <c r="Q1" s="12" t="s">
        <v>76</v>
      </c>
      <c r="R1" s="12" t="s">
        <v>77</v>
      </c>
      <c r="S1" s="12" t="s">
        <v>78</v>
      </c>
    </row>
    <row r="2" spans="1:19" ht="26.25" x14ac:dyDescent="0.25">
      <c r="A2" s="20">
        <v>1</v>
      </c>
      <c r="B2" s="21">
        <v>45658</v>
      </c>
      <c r="C2" s="21" t="s">
        <v>141</v>
      </c>
      <c r="D2" s="21" t="s">
        <v>137</v>
      </c>
      <c r="E2" s="29" t="s">
        <v>73</v>
      </c>
      <c r="F2" s="16"/>
      <c r="G2" s="28">
        <v>600</v>
      </c>
      <c r="H2" s="22">
        <f>Table1[[#This Row],[gross income]]-Table1[[#This Row],[visa pay]]</f>
        <v>600</v>
      </c>
      <c r="I2" s="26"/>
      <c r="J2" s="27"/>
      <c r="K2" s="29"/>
      <c r="L2" s="26"/>
      <c r="M2" s="24">
        <f>Table1[[#This Row],[cash pay]]-(Table1[[#This Row],[com pay]]+Table1[[#This Row],[doctor comission payed]])</f>
        <v>600</v>
      </c>
      <c r="N2" s="24">
        <f>Table1[[#This Row],[gross income]]-(Table1[[#This Row],[doctor comission payed]]+Table1[[#This Row],[com pay]])</f>
        <v>600</v>
      </c>
      <c r="O2" s="29"/>
      <c r="P2" s="26"/>
      <c r="Q2" s="25">
        <f>VLOOKUP(Table1[[#This Row],[Doctor]],doctorpercent[],2,0)</f>
        <v>0.5</v>
      </c>
      <c r="R2" s="23">
        <f>(Table1[[#This Row],[net income]]+Table1[[#This Row],[doctor comission payed]])*Table1[[#This Row],[doctor comission percent]]</f>
        <v>300</v>
      </c>
      <c r="S2" s="23">
        <f>Table1[[#This Row],[T.doc.com]]-Table1[[#This Row],[doctor comission payed]]</f>
        <v>300</v>
      </c>
    </row>
    <row r="3" spans="1:19" ht="26.25" x14ac:dyDescent="0.25">
      <c r="A3" s="51">
        <v>2</v>
      </c>
      <c r="B3" s="21">
        <v>45658</v>
      </c>
      <c r="C3" s="21" t="s">
        <v>142</v>
      </c>
      <c r="D3" s="21" t="s">
        <v>98</v>
      </c>
      <c r="E3" s="52" t="s">
        <v>4</v>
      </c>
      <c r="F3" s="53"/>
      <c r="G3" s="54">
        <v>100</v>
      </c>
      <c r="H3" s="22">
        <f>Table1[[#This Row],[gross income]]-Table1[[#This Row],[visa pay]]</f>
        <v>100</v>
      </c>
      <c r="I3" s="55"/>
      <c r="J3" s="56">
        <v>50</v>
      </c>
      <c r="K3" s="52"/>
      <c r="L3" s="55"/>
      <c r="M3" s="57">
        <f>Table1[[#This Row],[cash pay]]-(Table1[[#This Row],[com pay]]+Table1[[#This Row],[doctor comission payed]])</f>
        <v>50</v>
      </c>
      <c r="N3" s="57">
        <f>Table1[[#This Row],[gross income]]-(Table1[[#This Row],[doctor comission payed]]+Table1[[#This Row],[com pay]])</f>
        <v>50</v>
      </c>
      <c r="O3" s="52"/>
      <c r="P3" s="55"/>
      <c r="Q3" s="58">
        <f>VLOOKUP(Table1[[#This Row],[Doctor]],doctorpercent[],2,0)</f>
        <v>0.5</v>
      </c>
      <c r="R3" s="59">
        <f>(Table1[[#This Row],[net income]]+Table1[[#This Row],[doctor comission payed]])*Table1[[#This Row],[doctor comission percent]]</f>
        <v>50</v>
      </c>
      <c r="S3" s="59">
        <f>Table1[[#This Row],[T.doc.com]]-Table1[[#This Row],[doctor comission payed]]</f>
        <v>0</v>
      </c>
    </row>
    <row r="4" spans="1:19" ht="26.25" x14ac:dyDescent="0.25">
      <c r="A4" s="20">
        <v>3</v>
      </c>
      <c r="B4" s="21">
        <v>45658</v>
      </c>
      <c r="C4" s="21" t="s">
        <v>143</v>
      </c>
      <c r="D4" s="21" t="s">
        <v>98</v>
      </c>
      <c r="E4" s="52" t="s">
        <v>4</v>
      </c>
      <c r="F4" s="53"/>
      <c r="G4" s="54">
        <v>100</v>
      </c>
      <c r="H4" s="22">
        <f>Table1[[#This Row],[gross income]]-Table1[[#This Row],[visa pay]]</f>
        <v>100</v>
      </c>
      <c r="I4" s="55"/>
      <c r="J4" s="56">
        <v>50</v>
      </c>
      <c r="K4" s="52"/>
      <c r="L4" s="55"/>
      <c r="M4" s="57">
        <f>Table1[[#This Row],[cash pay]]-(Table1[[#This Row],[com pay]]+Table1[[#This Row],[doctor comission payed]])</f>
        <v>50</v>
      </c>
      <c r="N4" s="57">
        <f>Table1[[#This Row],[gross income]]-(Table1[[#This Row],[doctor comission payed]]+Table1[[#This Row],[com pay]])</f>
        <v>50</v>
      </c>
      <c r="O4" s="52"/>
      <c r="P4" s="55"/>
      <c r="Q4" s="58">
        <f>VLOOKUP(Table1[[#This Row],[Doctor]],doctorpercent[],2,0)</f>
        <v>0.5</v>
      </c>
      <c r="R4" s="59">
        <f>(Table1[[#This Row],[net income]]+Table1[[#This Row],[doctor comission payed]])*Table1[[#This Row],[doctor comission percent]]</f>
        <v>50</v>
      </c>
      <c r="S4" s="59">
        <f>Table1[[#This Row],[T.doc.com]]-Table1[[#This Row],[doctor comission payed]]</f>
        <v>0</v>
      </c>
    </row>
    <row r="5" spans="1:19" ht="26.25" x14ac:dyDescent="0.25">
      <c r="A5" s="51">
        <v>4</v>
      </c>
      <c r="B5" s="21">
        <v>45658</v>
      </c>
      <c r="C5" s="21" t="s">
        <v>144</v>
      </c>
      <c r="D5" s="21" t="s">
        <v>98</v>
      </c>
      <c r="E5" s="29" t="s">
        <v>4</v>
      </c>
      <c r="F5" s="16"/>
      <c r="G5" s="28">
        <v>100</v>
      </c>
      <c r="H5" s="22">
        <f>Table1[[#This Row],[gross income]]-Table1[[#This Row],[visa pay]]</f>
        <v>100</v>
      </c>
      <c r="I5" s="26"/>
      <c r="J5" s="27">
        <v>50</v>
      </c>
      <c r="K5" s="29"/>
      <c r="L5" s="26"/>
      <c r="M5" s="24">
        <f>Table1[[#This Row],[cash pay]]-(Table1[[#This Row],[com pay]]+Table1[[#This Row],[doctor comission payed]])</f>
        <v>50</v>
      </c>
      <c r="N5" s="24">
        <f>Table1[[#This Row],[gross income]]-(Table1[[#This Row],[doctor comission payed]]+Table1[[#This Row],[com pay]])</f>
        <v>50</v>
      </c>
      <c r="O5" s="29"/>
      <c r="P5" s="26"/>
      <c r="Q5" s="25">
        <f>VLOOKUP(Table1[[#This Row],[Doctor]],doctorpercent[],2,0)</f>
        <v>0.5</v>
      </c>
      <c r="R5" s="23">
        <f>(Table1[[#This Row],[net income]]+Table1[[#This Row],[doctor comission payed]])*Table1[[#This Row],[doctor comission percent]]</f>
        <v>50</v>
      </c>
      <c r="S5" s="23">
        <f>Table1[[#This Row],[T.doc.com]]-Table1[[#This Row],[doctor comission payed]]</f>
        <v>0</v>
      </c>
    </row>
    <row r="6" spans="1:19" ht="26.25" x14ac:dyDescent="0.25">
      <c r="A6" s="20">
        <v>5</v>
      </c>
      <c r="B6" s="21">
        <v>45658</v>
      </c>
      <c r="C6" s="21" t="s">
        <v>145</v>
      </c>
      <c r="D6" s="21" t="s">
        <v>98</v>
      </c>
      <c r="E6" s="29" t="s">
        <v>4</v>
      </c>
      <c r="F6" s="16"/>
      <c r="G6" s="28">
        <v>100</v>
      </c>
      <c r="H6" s="22">
        <f>Table1[[#This Row],[gross income]]-Table1[[#This Row],[visa pay]]</f>
        <v>100</v>
      </c>
      <c r="I6" s="26"/>
      <c r="J6" s="27">
        <v>50</v>
      </c>
      <c r="K6" s="29"/>
      <c r="L6" s="26"/>
      <c r="M6" s="24">
        <f>Table1[[#This Row],[cash pay]]-(Table1[[#This Row],[com pay]]+Table1[[#This Row],[doctor comission payed]])</f>
        <v>50</v>
      </c>
      <c r="N6" s="24">
        <f>Table1[[#This Row],[gross income]]-(Table1[[#This Row],[doctor comission payed]]+Table1[[#This Row],[com pay]])</f>
        <v>50</v>
      </c>
      <c r="O6" s="29"/>
      <c r="P6" s="26"/>
      <c r="Q6" s="25">
        <f>VLOOKUP(Table1[[#This Row],[Doctor]],doctorpercent[],2,0)</f>
        <v>0.5</v>
      </c>
      <c r="R6" s="23">
        <f>(Table1[[#This Row],[net income]]+Table1[[#This Row],[doctor comission payed]])*Table1[[#This Row],[doctor comission percent]]</f>
        <v>50</v>
      </c>
      <c r="S6" s="23">
        <f>Table1[[#This Row],[T.doc.com]]-Table1[[#This Row],[doctor comission payed]]</f>
        <v>0</v>
      </c>
    </row>
    <row r="7" spans="1:19" ht="26.25" x14ac:dyDescent="0.25">
      <c r="A7" s="51">
        <v>6</v>
      </c>
      <c r="B7" s="21">
        <v>45658</v>
      </c>
      <c r="C7" s="21" t="s">
        <v>146</v>
      </c>
      <c r="D7" s="21" t="s">
        <v>98</v>
      </c>
      <c r="E7" s="29" t="s">
        <v>30</v>
      </c>
      <c r="F7" s="16"/>
      <c r="G7" s="28">
        <v>600</v>
      </c>
      <c r="H7" s="22">
        <f>Table1[[#This Row],[gross income]]-Table1[[#This Row],[visa pay]]</f>
        <v>600</v>
      </c>
      <c r="I7" s="26"/>
      <c r="J7" s="27">
        <v>300</v>
      </c>
      <c r="K7" s="29"/>
      <c r="L7" s="26"/>
      <c r="M7" s="24">
        <f>Table1[[#This Row],[cash pay]]-(Table1[[#This Row],[com pay]]+Table1[[#This Row],[doctor comission payed]])</f>
        <v>300</v>
      </c>
      <c r="N7" s="24">
        <f>Table1[[#This Row],[gross income]]-(Table1[[#This Row],[doctor comission payed]]+Table1[[#This Row],[com pay]])</f>
        <v>300</v>
      </c>
      <c r="O7" s="29"/>
      <c r="P7" s="26"/>
      <c r="Q7" s="25">
        <f>VLOOKUP(Table1[[#This Row],[Doctor]],doctorpercent[],2,0)</f>
        <v>0.5</v>
      </c>
      <c r="R7" s="23">
        <f>(Table1[[#This Row],[net income]]+Table1[[#This Row],[doctor comission payed]])*Table1[[#This Row],[doctor comission percent]]</f>
        <v>300</v>
      </c>
      <c r="S7" s="23">
        <f>Table1[[#This Row],[T.doc.com]]-Table1[[#This Row],[doctor comission payed]]</f>
        <v>0</v>
      </c>
    </row>
    <row r="8" spans="1:19" ht="26.25" x14ac:dyDescent="0.25">
      <c r="A8" s="20">
        <v>7</v>
      </c>
      <c r="B8" s="21">
        <v>45658</v>
      </c>
      <c r="C8" s="21" t="s">
        <v>147</v>
      </c>
      <c r="D8" s="21" t="s">
        <v>98</v>
      </c>
      <c r="E8" s="52" t="s">
        <v>4</v>
      </c>
      <c r="F8" s="53"/>
      <c r="G8" s="54">
        <v>100</v>
      </c>
      <c r="H8" s="22">
        <f>Table1[[#This Row],[gross income]]-Table1[[#This Row],[visa pay]]</f>
        <v>100</v>
      </c>
      <c r="I8" s="55"/>
      <c r="J8" s="56">
        <v>50</v>
      </c>
      <c r="K8" s="52"/>
      <c r="L8" s="55"/>
      <c r="M8" s="57">
        <f>Table1[[#This Row],[cash pay]]-(Table1[[#This Row],[com pay]]+Table1[[#This Row],[doctor comission payed]])</f>
        <v>50</v>
      </c>
      <c r="N8" s="57">
        <f>Table1[[#This Row],[gross income]]-(Table1[[#This Row],[doctor comission payed]]+Table1[[#This Row],[com pay]])</f>
        <v>50</v>
      </c>
      <c r="O8" s="52"/>
      <c r="P8" s="55"/>
      <c r="Q8" s="58">
        <f>VLOOKUP(Table1[[#This Row],[Doctor]],doctorpercent[],2,0)</f>
        <v>0.5</v>
      </c>
      <c r="R8" s="59">
        <f>(Table1[[#This Row],[net income]]+Table1[[#This Row],[doctor comission payed]])*Table1[[#This Row],[doctor comission percent]]</f>
        <v>50</v>
      </c>
      <c r="S8" s="59">
        <f>Table1[[#This Row],[T.doc.com]]-Table1[[#This Row],[doctor comission payed]]</f>
        <v>0</v>
      </c>
    </row>
    <row r="9" spans="1:19" ht="26.25" x14ac:dyDescent="0.25">
      <c r="A9" s="51">
        <v>8</v>
      </c>
      <c r="B9" s="21">
        <v>45658</v>
      </c>
      <c r="C9" s="21" t="s">
        <v>148</v>
      </c>
      <c r="D9" s="21" t="s">
        <v>110</v>
      </c>
      <c r="E9" s="52" t="s">
        <v>4</v>
      </c>
      <c r="F9" s="53"/>
      <c r="G9" s="54">
        <v>50</v>
      </c>
      <c r="H9" s="22">
        <f>Table1[[#This Row],[gross income]]-Table1[[#This Row],[visa pay]]</f>
        <v>50</v>
      </c>
      <c r="I9" s="55"/>
      <c r="J9" s="56"/>
      <c r="K9" s="52"/>
      <c r="L9" s="55"/>
      <c r="M9" s="57">
        <f>Table1[[#This Row],[cash pay]]-(Table1[[#This Row],[com pay]]+Table1[[#This Row],[doctor comission payed]])</f>
        <v>50</v>
      </c>
      <c r="N9" s="57">
        <f>Table1[[#This Row],[gross income]]-(Table1[[#This Row],[doctor comission payed]]+Table1[[#This Row],[com pay]])</f>
        <v>50</v>
      </c>
      <c r="O9" s="52"/>
      <c r="P9" s="55"/>
      <c r="Q9" s="58">
        <f>VLOOKUP(Table1[[#This Row],[Doctor]],doctorpercent[],2,0)</f>
        <v>0.5</v>
      </c>
      <c r="R9" s="59">
        <f>(Table1[[#This Row],[net income]]+Table1[[#This Row],[doctor comission payed]])*Table1[[#This Row],[doctor comission percent]]</f>
        <v>25</v>
      </c>
      <c r="S9" s="59">
        <f>Table1[[#This Row],[T.doc.com]]-Table1[[#This Row],[doctor comission payed]]</f>
        <v>25</v>
      </c>
    </row>
    <row r="10" spans="1:19" ht="26.25" x14ac:dyDescent="0.25">
      <c r="A10" s="20">
        <v>9</v>
      </c>
      <c r="B10" s="21">
        <v>45658</v>
      </c>
      <c r="C10" s="21" t="s">
        <v>150</v>
      </c>
      <c r="D10" s="21" t="s">
        <v>20</v>
      </c>
      <c r="E10" s="52" t="s">
        <v>30</v>
      </c>
      <c r="F10" s="53" t="s">
        <v>159</v>
      </c>
      <c r="G10" s="54">
        <v>550</v>
      </c>
      <c r="H10" s="22">
        <f>Table1[[#This Row],[gross income]]-Table1[[#This Row],[visa pay]]</f>
        <v>550</v>
      </c>
      <c r="I10" s="55"/>
      <c r="J10" s="56"/>
      <c r="K10" s="52" t="s">
        <v>8</v>
      </c>
      <c r="L10" s="55">
        <v>80</v>
      </c>
      <c r="M10" s="57">
        <f>Table1[[#This Row],[cash pay]]-(Table1[[#This Row],[com pay]]+Table1[[#This Row],[doctor comission payed]])</f>
        <v>470</v>
      </c>
      <c r="N10" s="57">
        <f>Table1[[#This Row],[gross income]]-(Table1[[#This Row],[doctor comission payed]]+Table1[[#This Row],[com pay]])</f>
        <v>470</v>
      </c>
      <c r="O10" s="52"/>
      <c r="P10" s="55"/>
      <c r="Q10" s="58">
        <f>VLOOKUP(Table1[[#This Row],[Doctor]],doctorpercent[],2,0)</f>
        <v>0.5</v>
      </c>
      <c r="R10" s="59">
        <f>(Table1[[#This Row],[net income]]+Table1[[#This Row],[doctor comission payed]])*Table1[[#This Row],[doctor comission percent]]</f>
        <v>235</v>
      </c>
      <c r="S10" s="59">
        <f>Table1[[#This Row],[T.doc.com]]-Table1[[#This Row],[doctor comission payed]]</f>
        <v>235</v>
      </c>
    </row>
    <row r="11" spans="1:19" ht="26.25" x14ac:dyDescent="0.25">
      <c r="A11" s="51">
        <v>10</v>
      </c>
      <c r="B11" s="21">
        <v>45658</v>
      </c>
      <c r="C11" s="21" t="s">
        <v>151</v>
      </c>
      <c r="D11" s="21" t="s">
        <v>17</v>
      </c>
      <c r="E11" s="52" t="s">
        <v>4</v>
      </c>
      <c r="F11" s="53"/>
      <c r="G11" s="54">
        <v>50</v>
      </c>
      <c r="H11" s="22">
        <f>Table1[[#This Row],[gross income]]-Table1[[#This Row],[visa pay]]</f>
        <v>50</v>
      </c>
      <c r="I11" s="55"/>
      <c r="J11" s="56"/>
      <c r="K11" s="52"/>
      <c r="L11" s="55"/>
      <c r="M11" s="57">
        <f>Table1[[#This Row],[cash pay]]-(Table1[[#This Row],[com pay]]+Table1[[#This Row],[doctor comission payed]])</f>
        <v>50</v>
      </c>
      <c r="N11" s="57">
        <f>Table1[[#This Row],[gross income]]-(Table1[[#This Row],[doctor comission payed]]+Table1[[#This Row],[com pay]])</f>
        <v>50</v>
      </c>
      <c r="O11" s="52"/>
      <c r="P11" s="55"/>
      <c r="Q11" s="58">
        <f>VLOOKUP(Table1[[#This Row],[Doctor]],doctorpercent[],2,0)</f>
        <v>0.5</v>
      </c>
      <c r="R11" s="59">
        <f>(Table1[[#This Row],[net income]]+Table1[[#This Row],[doctor comission payed]])*Table1[[#This Row],[doctor comission percent]]</f>
        <v>25</v>
      </c>
      <c r="S11" s="59">
        <f>Table1[[#This Row],[T.doc.com]]-Table1[[#This Row],[doctor comission payed]]</f>
        <v>25</v>
      </c>
    </row>
    <row r="12" spans="1:19" ht="26.25" x14ac:dyDescent="0.25">
      <c r="A12" s="20">
        <v>11</v>
      </c>
      <c r="B12" s="21">
        <v>45658</v>
      </c>
      <c r="C12" s="21" t="s">
        <v>152</v>
      </c>
      <c r="D12" s="21" t="s">
        <v>17</v>
      </c>
      <c r="E12" s="52" t="s">
        <v>4</v>
      </c>
      <c r="F12" s="53"/>
      <c r="G12" s="54">
        <v>50</v>
      </c>
      <c r="H12" s="22">
        <f>Table1[[#This Row],[gross income]]-Table1[[#This Row],[visa pay]]</f>
        <v>50</v>
      </c>
      <c r="I12" s="55"/>
      <c r="J12" s="56"/>
      <c r="K12" s="52"/>
      <c r="L12" s="55"/>
      <c r="M12" s="57">
        <f>Table1[[#This Row],[cash pay]]-(Table1[[#This Row],[com pay]]+Table1[[#This Row],[doctor comission payed]])</f>
        <v>50</v>
      </c>
      <c r="N12" s="57">
        <f>Table1[[#This Row],[gross income]]-(Table1[[#This Row],[doctor comission payed]]+Table1[[#This Row],[com pay]])</f>
        <v>50</v>
      </c>
      <c r="O12" s="52"/>
      <c r="P12" s="55"/>
      <c r="Q12" s="58">
        <f>VLOOKUP(Table1[[#This Row],[Doctor]],doctorpercent[],2,0)</f>
        <v>0.5</v>
      </c>
      <c r="R12" s="59">
        <f>(Table1[[#This Row],[net income]]+Table1[[#This Row],[doctor comission payed]])*Table1[[#This Row],[doctor comission percent]]</f>
        <v>25</v>
      </c>
      <c r="S12" s="59">
        <f>Table1[[#This Row],[T.doc.com]]-Table1[[#This Row],[doctor comission payed]]</f>
        <v>25</v>
      </c>
    </row>
    <row r="13" spans="1:19" ht="26.25" x14ac:dyDescent="0.25">
      <c r="A13" s="51">
        <v>12</v>
      </c>
      <c r="B13" s="21">
        <v>45658</v>
      </c>
      <c r="C13" s="21" t="s">
        <v>153</v>
      </c>
      <c r="D13" s="21" t="s">
        <v>17</v>
      </c>
      <c r="E13" s="52" t="s">
        <v>30</v>
      </c>
      <c r="F13" s="53"/>
      <c r="G13" s="54">
        <v>400</v>
      </c>
      <c r="H13" s="22">
        <f>Table1[[#This Row],[gross income]]-Table1[[#This Row],[visa pay]]</f>
        <v>400</v>
      </c>
      <c r="I13" s="55"/>
      <c r="J13" s="56"/>
      <c r="K13" s="52"/>
      <c r="L13" s="55"/>
      <c r="M13" s="57">
        <f>Table1[[#This Row],[cash pay]]-(Table1[[#This Row],[com pay]]+Table1[[#This Row],[doctor comission payed]])</f>
        <v>400</v>
      </c>
      <c r="N13" s="57">
        <f>Table1[[#This Row],[gross income]]-(Table1[[#This Row],[doctor comission payed]]+Table1[[#This Row],[com pay]])</f>
        <v>400</v>
      </c>
      <c r="O13" s="52"/>
      <c r="P13" s="55"/>
      <c r="Q13" s="58">
        <f>VLOOKUP(Table1[[#This Row],[Doctor]],doctorpercent[],2,0)</f>
        <v>0.5</v>
      </c>
      <c r="R13" s="59">
        <f>(Table1[[#This Row],[net income]]+Table1[[#This Row],[doctor comission payed]])*Table1[[#This Row],[doctor comission percent]]</f>
        <v>200</v>
      </c>
      <c r="S13" s="59">
        <f>Table1[[#This Row],[T.doc.com]]-Table1[[#This Row],[doctor comission payed]]</f>
        <v>200</v>
      </c>
    </row>
    <row r="14" spans="1:19" ht="26.25" x14ac:dyDescent="0.25">
      <c r="A14" s="20">
        <v>13</v>
      </c>
      <c r="B14" s="21">
        <v>45658</v>
      </c>
      <c r="C14" s="21" t="s">
        <v>154</v>
      </c>
      <c r="D14" s="21" t="s">
        <v>140</v>
      </c>
      <c r="E14" s="52" t="s">
        <v>30</v>
      </c>
      <c r="F14" s="53" t="s">
        <v>160</v>
      </c>
      <c r="G14" s="54">
        <v>500</v>
      </c>
      <c r="H14" s="22">
        <f>Table1[[#This Row],[gross income]]-Table1[[#This Row],[visa pay]]</f>
        <v>500</v>
      </c>
      <c r="I14" s="55"/>
      <c r="J14" s="56"/>
      <c r="K14" s="52" t="s">
        <v>8</v>
      </c>
      <c r="L14" s="55">
        <v>80</v>
      </c>
      <c r="M14" s="57">
        <f>Table1[[#This Row],[cash pay]]-(Table1[[#This Row],[com pay]]+Table1[[#This Row],[doctor comission payed]])</f>
        <v>420</v>
      </c>
      <c r="N14" s="57">
        <f>Table1[[#This Row],[gross income]]-(Table1[[#This Row],[doctor comission payed]]+Table1[[#This Row],[com pay]])</f>
        <v>420</v>
      </c>
      <c r="O14" s="52"/>
      <c r="P14" s="55"/>
      <c r="Q14" s="58">
        <f>VLOOKUP(Table1[[#This Row],[Doctor]],doctorpercent[],2,0)</f>
        <v>0.5</v>
      </c>
      <c r="R14" s="59">
        <f>(Table1[[#This Row],[net income]]+Table1[[#This Row],[doctor comission payed]])*Table1[[#This Row],[doctor comission percent]]</f>
        <v>210</v>
      </c>
      <c r="S14" s="59">
        <f>Table1[[#This Row],[T.doc.com]]-Table1[[#This Row],[doctor comission payed]]</f>
        <v>210</v>
      </c>
    </row>
    <row r="15" spans="1:19" ht="26.25" x14ac:dyDescent="0.25">
      <c r="A15" s="51">
        <v>14</v>
      </c>
      <c r="B15" s="21">
        <v>45658</v>
      </c>
      <c r="C15" s="21" t="s">
        <v>155</v>
      </c>
      <c r="D15" s="21" t="s">
        <v>140</v>
      </c>
      <c r="E15" s="52" t="s">
        <v>30</v>
      </c>
      <c r="F15" s="53"/>
      <c r="G15" s="54">
        <v>400</v>
      </c>
      <c r="H15" s="22">
        <f>Table1[[#This Row],[gross income]]-Table1[[#This Row],[visa pay]]</f>
        <v>400</v>
      </c>
      <c r="I15" s="55"/>
      <c r="J15" s="56"/>
      <c r="K15" s="52"/>
      <c r="L15" s="55"/>
      <c r="M15" s="57">
        <f>Table1[[#This Row],[cash pay]]-(Table1[[#This Row],[com pay]]+Table1[[#This Row],[doctor comission payed]])</f>
        <v>400</v>
      </c>
      <c r="N15" s="57">
        <f>Table1[[#This Row],[gross income]]-(Table1[[#This Row],[doctor comission payed]]+Table1[[#This Row],[com pay]])</f>
        <v>400</v>
      </c>
      <c r="O15" s="52"/>
      <c r="P15" s="55"/>
      <c r="Q15" s="58">
        <f>VLOOKUP(Table1[[#This Row],[Doctor]],doctorpercent[],2,0)</f>
        <v>0.5</v>
      </c>
      <c r="R15" s="59">
        <f>(Table1[[#This Row],[net income]]+Table1[[#This Row],[doctor comission payed]])*Table1[[#This Row],[doctor comission percent]]</f>
        <v>200</v>
      </c>
      <c r="S15" s="59">
        <f>Table1[[#This Row],[T.doc.com]]-Table1[[#This Row],[doctor comission payed]]</f>
        <v>200</v>
      </c>
    </row>
    <row r="16" spans="1:19" ht="26.25" x14ac:dyDescent="0.25">
      <c r="A16" s="20">
        <v>15</v>
      </c>
      <c r="B16" s="21">
        <v>45658</v>
      </c>
      <c r="C16" s="21" t="s">
        <v>157</v>
      </c>
      <c r="D16" s="21" t="s">
        <v>140</v>
      </c>
      <c r="E16" s="52" t="s">
        <v>30</v>
      </c>
      <c r="F16" s="53"/>
      <c r="G16" s="54">
        <v>400</v>
      </c>
      <c r="H16" s="22">
        <f>Table1[[#This Row],[gross income]]-Table1[[#This Row],[visa pay]]</f>
        <v>400</v>
      </c>
      <c r="I16" s="55"/>
      <c r="J16" s="56"/>
      <c r="K16" s="52"/>
      <c r="L16" s="55"/>
      <c r="M16" s="57">
        <f>Table1[[#This Row],[cash pay]]-(Table1[[#This Row],[com pay]]+Table1[[#This Row],[doctor comission payed]])</f>
        <v>400</v>
      </c>
      <c r="N16" s="57">
        <f>Table1[[#This Row],[gross income]]-(Table1[[#This Row],[doctor comission payed]]+Table1[[#This Row],[com pay]])</f>
        <v>400</v>
      </c>
      <c r="O16" s="52"/>
      <c r="P16" s="55"/>
      <c r="Q16" s="58">
        <f>VLOOKUP(Table1[[#This Row],[Doctor]],doctorpercent[],2,0)</f>
        <v>0.5</v>
      </c>
      <c r="R16" s="59">
        <f>(Table1[[#This Row],[net income]]+Table1[[#This Row],[doctor comission payed]])*Table1[[#This Row],[doctor comission percent]]</f>
        <v>200</v>
      </c>
      <c r="S16" s="59">
        <f>Table1[[#This Row],[T.doc.com]]-Table1[[#This Row],[doctor comission payed]]</f>
        <v>200</v>
      </c>
    </row>
    <row r="17" spans="1:19" ht="26.25" x14ac:dyDescent="0.25">
      <c r="A17" s="51">
        <v>16</v>
      </c>
      <c r="B17" s="21">
        <v>45658</v>
      </c>
      <c r="C17" s="21" t="s">
        <v>156</v>
      </c>
      <c r="D17" s="21" t="s">
        <v>123</v>
      </c>
      <c r="E17" s="52" t="s">
        <v>4</v>
      </c>
      <c r="F17" s="53"/>
      <c r="G17" s="54">
        <v>2000</v>
      </c>
      <c r="H17" s="22">
        <f>Table1[[#This Row],[gross income]]-Table1[[#This Row],[visa pay]]</f>
        <v>2000</v>
      </c>
      <c r="I17" s="55"/>
      <c r="J17" s="56"/>
      <c r="K17" s="52"/>
      <c r="L17" s="55"/>
      <c r="M17" s="57">
        <f>Table1[[#This Row],[cash pay]]-(Table1[[#This Row],[com pay]]+Table1[[#This Row],[doctor comission payed]])</f>
        <v>2000</v>
      </c>
      <c r="N17" s="57">
        <f>Table1[[#This Row],[gross income]]-(Table1[[#This Row],[doctor comission payed]]+Table1[[#This Row],[com pay]])</f>
        <v>2000</v>
      </c>
      <c r="O17" s="52"/>
      <c r="P17" s="55"/>
      <c r="Q17" s="58">
        <f>VLOOKUP(Table1[[#This Row],[Doctor]],doctorpercent[],2,0)</f>
        <v>0.5</v>
      </c>
      <c r="R17" s="59">
        <f>(Table1[[#This Row],[net income]]+Table1[[#This Row],[doctor comission payed]])*Table1[[#This Row],[doctor comission percent]]</f>
        <v>1000</v>
      </c>
      <c r="S17" s="59">
        <f>Table1[[#This Row],[T.doc.com]]-Table1[[#This Row],[doctor comission payed]]</f>
        <v>1000</v>
      </c>
    </row>
    <row r="18" spans="1:19" ht="26.25" x14ac:dyDescent="0.25">
      <c r="A18" s="20">
        <v>17</v>
      </c>
      <c r="B18" s="21">
        <v>45658</v>
      </c>
      <c r="C18" s="21" t="s">
        <v>158</v>
      </c>
      <c r="D18" s="21" t="s">
        <v>138</v>
      </c>
      <c r="E18" s="52" t="s">
        <v>30</v>
      </c>
      <c r="F18" s="53" t="s">
        <v>181</v>
      </c>
      <c r="G18" s="54">
        <v>600</v>
      </c>
      <c r="H18" s="22">
        <f>Table1[[#This Row],[gross income]]-Table1[[#This Row],[visa pay]]</f>
        <v>0</v>
      </c>
      <c r="I18" s="55">
        <v>600</v>
      </c>
      <c r="J18" s="56"/>
      <c r="K18" s="52" t="s">
        <v>44</v>
      </c>
      <c r="L18" s="55">
        <v>300</v>
      </c>
      <c r="M18" s="57">
        <f>Table1[[#This Row],[cash pay]]-(Table1[[#This Row],[com pay]]+Table1[[#This Row],[doctor comission payed]])</f>
        <v>-300</v>
      </c>
      <c r="N18" s="57">
        <f>Table1[[#This Row],[gross income]]-(Table1[[#This Row],[doctor comission payed]]+Table1[[#This Row],[com pay]])</f>
        <v>300</v>
      </c>
      <c r="O18" s="52"/>
      <c r="P18" s="55"/>
      <c r="Q18" s="58">
        <f>VLOOKUP(Table1[[#This Row],[Doctor]],doctorpercent[],2,0)</f>
        <v>0.5</v>
      </c>
      <c r="R18" s="59">
        <f>(Table1[[#This Row],[net income]]+Table1[[#This Row],[doctor comission payed]])*Table1[[#This Row],[doctor comission percent]]</f>
        <v>150</v>
      </c>
      <c r="S18" s="59">
        <f>Table1[[#This Row],[T.doc.com]]-Table1[[#This Row],[doctor comission payed]]</f>
        <v>150</v>
      </c>
    </row>
    <row r="19" spans="1:19" ht="26.25" x14ac:dyDescent="0.25">
      <c r="A19" s="51">
        <v>18</v>
      </c>
      <c r="B19" s="21">
        <v>45658</v>
      </c>
      <c r="C19" s="21" t="s">
        <v>149</v>
      </c>
      <c r="D19" s="21" t="s">
        <v>24</v>
      </c>
      <c r="E19" s="52" t="s">
        <v>64</v>
      </c>
      <c r="F19" s="53" t="s">
        <v>161</v>
      </c>
      <c r="G19" s="54">
        <v>400</v>
      </c>
      <c r="H19" s="22">
        <f>Table1[[#This Row],[gross income]]-Table1[[#This Row],[visa pay]]</f>
        <v>400</v>
      </c>
      <c r="I19" s="55"/>
      <c r="J19" s="56"/>
      <c r="K19" s="52"/>
      <c r="L19" s="55"/>
      <c r="M19" s="57">
        <f>Table1[[#This Row],[cash pay]]-(Table1[[#This Row],[com pay]]+Table1[[#This Row],[doctor comission payed]])</f>
        <v>400</v>
      </c>
      <c r="N19" s="57">
        <f>Table1[[#This Row],[gross income]]-(Table1[[#This Row],[doctor comission payed]]+Table1[[#This Row],[com pay]])</f>
        <v>400</v>
      </c>
      <c r="O19" s="52"/>
      <c r="P19" s="55"/>
      <c r="Q19" s="58">
        <f>VLOOKUP(Table1[[#This Row],[Doctor]],doctorpercent[],2,0)</f>
        <v>0</v>
      </c>
      <c r="R19" s="59">
        <f>(Table1[[#This Row],[net income]]+Table1[[#This Row],[doctor comission payed]])*Table1[[#This Row],[doctor comission percent]]</f>
        <v>0</v>
      </c>
      <c r="S19" s="59">
        <f>Table1[[#This Row],[T.doc.com]]-Table1[[#This Row],[doctor comission payed]]</f>
        <v>0</v>
      </c>
    </row>
    <row r="20" spans="1:19" ht="26.25" x14ac:dyDescent="0.25">
      <c r="A20" s="20">
        <v>19</v>
      </c>
      <c r="B20" s="21">
        <v>45659</v>
      </c>
      <c r="C20" s="21" t="s">
        <v>162</v>
      </c>
      <c r="D20" s="21" t="s">
        <v>72</v>
      </c>
      <c r="E20" s="52" t="s">
        <v>30</v>
      </c>
      <c r="F20" s="53" t="s">
        <v>177</v>
      </c>
      <c r="G20" s="54">
        <v>400</v>
      </c>
      <c r="H20" s="22">
        <f>Table1[[#This Row],[gross income]]-Table1[[#This Row],[visa pay]]</f>
        <v>400</v>
      </c>
      <c r="I20" s="55"/>
      <c r="J20" s="56">
        <v>160</v>
      </c>
      <c r="K20" s="52" t="s">
        <v>8</v>
      </c>
      <c r="L20" s="55">
        <v>80</v>
      </c>
      <c r="M20" s="57">
        <f>Table1[[#This Row],[cash pay]]-(Table1[[#This Row],[com pay]]+Table1[[#This Row],[doctor comission payed]])</f>
        <v>160</v>
      </c>
      <c r="N20" s="57">
        <f>Table1[[#This Row],[gross income]]-(Table1[[#This Row],[doctor comission payed]]+Table1[[#This Row],[com pay]])</f>
        <v>160</v>
      </c>
      <c r="O20" s="52"/>
      <c r="P20" s="55"/>
      <c r="Q20" s="58">
        <f>VLOOKUP(Table1[[#This Row],[Doctor]],doctorpercent[],2,0)</f>
        <v>0.5</v>
      </c>
      <c r="R20" s="59">
        <f>(Table1[[#This Row],[net income]]+Table1[[#This Row],[doctor comission payed]])*Table1[[#This Row],[doctor comission percent]]</f>
        <v>160</v>
      </c>
      <c r="S20" s="59">
        <f>Table1[[#This Row],[T.doc.com]]-Table1[[#This Row],[doctor comission payed]]</f>
        <v>0</v>
      </c>
    </row>
    <row r="21" spans="1:19" ht="26.25" x14ac:dyDescent="0.25">
      <c r="A21" s="51">
        <v>20</v>
      </c>
      <c r="B21" s="21">
        <v>45659</v>
      </c>
      <c r="C21" s="21" t="s">
        <v>163</v>
      </c>
      <c r="D21" s="21" t="s">
        <v>123</v>
      </c>
      <c r="E21" s="52" t="s">
        <v>30</v>
      </c>
      <c r="F21" s="53"/>
      <c r="G21" s="54">
        <v>200</v>
      </c>
      <c r="H21" s="22">
        <f>Table1[[#This Row],[gross income]]-Table1[[#This Row],[visa pay]]</f>
        <v>200</v>
      </c>
      <c r="I21" s="55"/>
      <c r="J21" s="56"/>
      <c r="K21" s="52"/>
      <c r="L21" s="55"/>
      <c r="M21" s="57">
        <f>Table1[[#This Row],[cash pay]]-(Table1[[#This Row],[com pay]]+Table1[[#This Row],[doctor comission payed]])</f>
        <v>200</v>
      </c>
      <c r="N21" s="57">
        <f>Table1[[#This Row],[gross income]]-(Table1[[#This Row],[doctor comission payed]]+Table1[[#This Row],[com pay]])</f>
        <v>200</v>
      </c>
      <c r="O21" s="52"/>
      <c r="P21" s="55"/>
      <c r="Q21" s="58">
        <f>VLOOKUP(Table1[[#This Row],[Doctor]],doctorpercent[],2,0)</f>
        <v>0.5</v>
      </c>
      <c r="R21" s="59">
        <f>(Table1[[#This Row],[net income]]+Table1[[#This Row],[doctor comission payed]])*Table1[[#This Row],[doctor comission percent]]</f>
        <v>100</v>
      </c>
      <c r="S21" s="59">
        <f>Table1[[#This Row],[T.doc.com]]-Table1[[#This Row],[doctor comission payed]]</f>
        <v>100</v>
      </c>
    </row>
    <row r="22" spans="1:19" ht="26.25" x14ac:dyDescent="0.25">
      <c r="A22" s="20">
        <v>21</v>
      </c>
      <c r="B22" s="21">
        <v>45659</v>
      </c>
      <c r="C22" s="21" t="s">
        <v>164</v>
      </c>
      <c r="D22" s="21" t="s">
        <v>123</v>
      </c>
      <c r="E22" s="52" t="s">
        <v>30</v>
      </c>
      <c r="F22" s="53" t="s">
        <v>178</v>
      </c>
      <c r="G22" s="54">
        <v>4400</v>
      </c>
      <c r="H22" s="22">
        <f>Table1[[#This Row],[gross income]]-Table1[[#This Row],[visa pay]]</f>
        <v>4400</v>
      </c>
      <c r="I22" s="55"/>
      <c r="J22" s="56"/>
      <c r="K22" s="52"/>
      <c r="L22" s="55"/>
      <c r="M22" s="57">
        <f>Table1[[#This Row],[cash pay]]-(Table1[[#This Row],[com pay]]+Table1[[#This Row],[doctor comission payed]])</f>
        <v>4400</v>
      </c>
      <c r="N22" s="57">
        <f>Table1[[#This Row],[gross income]]-(Table1[[#This Row],[doctor comission payed]]+Table1[[#This Row],[com pay]])</f>
        <v>4400</v>
      </c>
      <c r="O22" s="52"/>
      <c r="P22" s="55"/>
      <c r="Q22" s="58">
        <f>VLOOKUP(Table1[[#This Row],[Doctor]],doctorpercent[],2,0)</f>
        <v>0.5</v>
      </c>
      <c r="R22" s="59">
        <f>(Table1[[#This Row],[net income]]+Table1[[#This Row],[doctor comission payed]])*Table1[[#This Row],[doctor comission percent]]</f>
        <v>2200</v>
      </c>
      <c r="S22" s="59">
        <f>Table1[[#This Row],[T.doc.com]]-Table1[[#This Row],[doctor comission payed]]</f>
        <v>2200</v>
      </c>
    </row>
    <row r="23" spans="1:19" ht="26.25" x14ac:dyDescent="0.25">
      <c r="A23" s="51">
        <v>22</v>
      </c>
      <c r="B23" s="21">
        <v>45659</v>
      </c>
      <c r="C23" s="21" t="s">
        <v>165</v>
      </c>
      <c r="D23" s="21" t="s">
        <v>123</v>
      </c>
      <c r="E23" s="52" t="s">
        <v>30</v>
      </c>
      <c r="F23" s="53"/>
      <c r="G23" s="54">
        <v>200</v>
      </c>
      <c r="H23" s="22">
        <f>Table1[[#This Row],[gross income]]-Table1[[#This Row],[visa pay]]</f>
        <v>200</v>
      </c>
      <c r="I23" s="55"/>
      <c r="J23" s="56"/>
      <c r="K23" s="52"/>
      <c r="L23" s="55"/>
      <c r="M23" s="57">
        <f>Table1[[#This Row],[cash pay]]-(Table1[[#This Row],[com pay]]+Table1[[#This Row],[doctor comission payed]])</f>
        <v>200</v>
      </c>
      <c r="N23" s="57">
        <f>Table1[[#This Row],[gross income]]-(Table1[[#This Row],[doctor comission payed]]+Table1[[#This Row],[com pay]])</f>
        <v>200</v>
      </c>
      <c r="O23" s="52"/>
      <c r="P23" s="55"/>
      <c r="Q23" s="58">
        <f>VLOOKUP(Table1[[#This Row],[Doctor]],doctorpercent[],2,0)</f>
        <v>0.5</v>
      </c>
      <c r="R23" s="59">
        <f>(Table1[[#This Row],[net income]]+Table1[[#This Row],[doctor comission payed]])*Table1[[#This Row],[doctor comission percent]]</f>
        <v>100</v>
      </c>
      <c r="S23" s="59">
        <f>Table1[[#This Row],[T.doc.com]]-Table1[[#This Row],[doctor comission payed]]</f>
        <v>100</v>
      </c>
    </row>
    <row r="24" spans="1:19" ht="26.25" x14ac:dyDescent="0.25">
      <c r="A24" s="20">
        <v>23</v>
      </c>
      <c r="B24" s="21">
        <v>45659</v>
      </c>
      <c r="C24" s="21" t="s">
        <v>166</v>
      </c>
      <c r="D24" s="21" t="s">
        <v>17</v>
      </c>
      <c r="E24" s="52" t="s">
        <v>30</v>
      </c>
      <c r="F24" s="53"/>
      <c r="G24" s="54">
        <v>400</v>
      </c>
      <c r="H24" s="22">
        <f>Table1[[#This Row],[gross income]]-Table1[[#This Row],[visa pay]]</f>
        <v>400</v>
      </c>
      <c r="I24" s="55"/>
      <c r="J24" s="56"/>
      <c r="K24" s="52" t="s">
        <v>44</v>
      </c>
      <c r="L24" s="55">
        <v>250</v>
      </c>
      <c r="M24" s="57">
        <f>Table1[[#This Row],[cash pay]]-(Table1[[#This Row],[com pay]]+Table1[[#This Row],[doctor comission payed]])</f>
        <v>150</v>
      </c>
      <c r="N24" s="57">
        <f>Table1[[#This Row],[gross income]]-(Table1[[#This Row],[doctor comission payed]]+Table1[[#This Row],[com pay]])</f>
        <v>150</v>
      </c>
      <c r="O24" s="52"/>
      <c r="P24" s="55"/>
      <c r="Q24" s="58">
        <f>VLOOKUP(Table1[[#This Row],[Doctor]],doctorpercent[],2,0)</f>
        <v>0.5</v>
      </c>
      <c r="R24" s="59">
        <f>(Table1[[#This Row],[net income]]+Table1[[#This Row],[doctor comission payed]])*Table1[[#This Row],[doctor comission percent]]</f>
        <v>75</v>
      </c>
      <c r="S24" s="59">
        <f>Table1[[#This Row],[T.doc.com]]-Table1[[#This Row],[doctor comission payed]]</f>
        <v>75</v>
      </c>
    </row>
    <row r="25" spans="1:19" ht="26.25" x14ac:dyDescent="0.25">
      <c r="A25" s="51">
        <v>24</v>
      </c>
      <c r="B25" s="21">
        <v>45659</v>
      </c>
      <c r="C25" s="21" t="s">
        <v>167</v>
      </c>
      <c r="D25" s="21" t="s">
        <v>17</v>
      </c>
      <c r="E25" s="52" t="s">
        <v>30</v>
      </c>
      <c r="F25" s="53"/>
      <c r="G25" s="54">
        <v>400</v>
      </c>
      <c r="H25" s="22">
        <f>Table1[[#This Row],[gross income]]-Table1[[#This Row],[visa pay]]</f>
        <v>400</v>
      </c>
      <c r="I25" s="55"/>
      <c r="J25" s="56"/>
      <c r="K25" s="52" t="s">
        <v>44</v>
      </c>
      <c r="L25" s="55">
        <v>250</v>
      </c>
      <c r="M25" s="57">
        <f>Table1[[#This Row],[cash pay]]-(Table1[[#This Row],[com pay]]+Table1[[#This Row],[doctor comission payed]])</f>
        <v>150</v>
      </c>
      <c r="N25" s="57">
        <f>Table1[[#This Row],[gross income]]-(Table1[[#This Row],[doctor comission payed]]+Table1[[#This Row],[com pay]])</f>
        <v>150</v>
      </c>
      <c r="O25" s="52"/>
      <c r="P25" s="55"/>
      <c r="Q25" s="58">
        <f>VLOOKUP(Table1[[#This Row],[Doctor]],doctorpercent[],2,0)</f>
        <v>0.5</v>
      </c>
      <c r="R25" s="59">
        <f>(Table1[[#This Row],[net income]]+Table1[[#This Row],[doctor comission payed]])*Table1[[#This Row],[doctor comission percent]]</f>
        <v>75</v>
      </c>
      <c r="S25" s="59">
        <f>Table1[[#This Row],[T.doc.com]]-Table1[[#This Row],[doctor comission payed]]</f>
        <v>75</v>
      </c>
    </row>
    <row r="26" spans="1:19" ht="26.25" x14ac:dyDescent="0.25">
      <c r="A26" s="20">
        <v>25</v>
      </c>
      <c r="B26" s="21">
        <v>45659</v>
      </c>
      <c r="C26" s="21" t="s">
        <v>168</v>
      </c>
      <c r="D26" s="21" t="s">
        <v>17</v>
      </c>
      <c r="E26" s="52" t="s">
        <v>30</v>
      </c>
      <c r="F26" s="53" t="s">
        <v>179</v>
      </c>
      <c r="G26" s="54">
        <v>1900</v>
      </c>
      <c r="H26" s="22">
        <f>Table1[[#This Row],[gross income]]-Table1[[#This Row],[visa pay]]</f>
        <v>400</v>
      </c>
      <c r="I26" s="55">
        <v>1500</v>
      </c>
      <c r="J26" s="56"/>
      <c r="K26" s="52"/>
      <c r="L26" s="55"/>
      <c r="M26" s="57">
        <f>Table1[[#This Row],[cash pay]]-(Table1[[#This Row],[com pay]]+Table1[[#This Row],[doctor comission payed]])</f>
        <v>400</v>
      </c>
      <c r="N26" s="57">
        <f>Table1[[#This Row],[gross income]]-(Table1[[#This Row],[doctor comission payed]]+Table1[[#This Row],[com pay]])</f>
        <v>1900</v>
      </c>
      <c r="O26" s="52"/>
      <c r="P26" s="55"/>
      <c r="Q26" s="58">
        <f>VLOOKUP(Table1[[#This Row],[Doctor]],doctorpercent[],2,0)</f>
        <v>0.5</v>
      </c>
      <c r="R26" s="59">
        <f>(Table1[[#This Row],[net income]]+Table1[[#This Row],[doctor comission payed]])*Table1[[#This Row],[doctor comission percent]]</f>
        <v>950</v>
      </c>
      <c r="S26" s="59">
        <f>Table1[[#This Row],[T.doc.com]]-Table1[[#This Row],[doctor comission payed]]</f>
        <v>950</v>
      </c>
    </row>
    <row r="27" spans="1:19" ht="26.25" x14ac:dyDescent="0.25">
      <c r="A27" s="51">
        <v>26</v>
      </c>
      <c r="B27" s="21">
        <v>45659</v>
      </c>
      <c r="C27" s="21" t="s">
        <v>169</v>
      </c>
      <c r="D27" s="21" t="s">
        <v>17</v>
      </c>
      <c r="E27" s="52" t="s">
        <v>30</v>
      </c>
      <c r="F27" s="53" t="s">
        <v>180</v>
      </c>
      <c r="G27" s="54">
        <v>700</v>
      </c>
      <c r="H27" s="22">
        <f>Table1[[#This Row],[gross income]]-Table1[[#This Row],[visa pay]]</f>
        <v>400</v>
      </c>
      <c r="I27" s="55">
        <v>300</v>
      </c>
      <c r="J27" s="56"/>
      <c r="K27" s="52"/>
      <c r="L27" s="55"/>
      <c r="M27" s="57">
        <f>Table1[[#This Row],[cash pay]]-(Table1[[#This Row],[com pay]]+Table1[[#This Row],[doctor comission payed]])</f>
        <v>400</v>
      </c>
      <c r="N27" s="57">
        <f>Table1[[#This Row],[gross income]]-(Table1[[#This Row],[doctor comission payed]]+Table1[[#This Row],[com pay]])</f>
        <v>700</v>
      </c>
      <c r="O27" s="52"/>
      <c r="P27" s="55"/>
      <c r="Q27" s="58">
        <f>VLOOKUP(Table1[[#This Row],[Doctor]],doctorpercent[],2,0)</f>
        <v>0.5</v>
      </c>
      <c r="R27" s="59">
        <f>(Table1[[#This Row],[net income]]+Table1[[#This Row],[doctor comission payed]])*Table1[[#This Row],[doctor comission percent]]</f>
        <v>350</v>
      </c>
      <c r="S27" s="59">
        <f>Table1[[#This Row],[T.doc.com]]-Table1[[#This Row],[doctor comission payed]]</f>
        <v>350</v>
      </c>
    </row>
    <row r="28" spans="1:19" ht="26.25" x14ac:dyDescent="0.25">
      <c r="A28" s="20">
        <v>27</v>
      </c>
      <c r="B28" s="21">
        <v>45659</v>
      </c>
      <c r="C28" s="21" t="s">
        <v>170</v>
      </c>
      <c r="D28" s="21" t="s">
        <v>17</v>
      </c>
      <c r="E28" s="52" t="s">
        <v>4</v>
      </c>
      <c r="F28" s="53"/>
      <c r="G28" s="54">
        <v>50</v>
      </c>
      <c r="H28" s="22">
        <f>Table1[[#This Row],[gross income]]-Table1[[#This Row],[visa pay]]</f>
        <v>50</v>
      </c>
      <c r="I28" s="55"/>
      <c r="J28" s="56"/>
      <c r="K28" s="52"/>
      <c r="L28" s="55"/>
      <c r="M28" s="57">
        <f>Table1[[#This Row],[cash pay]]-(Table1[[#This Row],[com pay]]+Table1[[#This Row],[doctor comission payed]])</f>
        <v>50</v>
      </c>
      <c r="N28" s="57">
        <f>Table1[[#This Row],[gross income]]-(Table1[[#This Row],[doctor comission payed]]+Table1[[#This Row],[com pay]])</f>
        <v>50</v>
      </c>
      <c r="O28" s="52"/>
      <c r="P28" s="55"/>
      <c r="Q28" s="58">
        <f>VLOOKUP(Table1[[#This Row],[Doctor]],doctorpercent[],2,0)</f>
        <v>0.5</v>
      </c>
      <c r="R28" s="59">
        <f>(Table1[[#This Row],[net income]]+Table1[[#This Row],[doctor comission payed]])*Table1[[#This Row],[doctor comission percent]]</f>
        <v>25</v>
      </c>
      <c r="S28" s="59">
        <f>Table1[[#This Row],[T.doc.com]]-Table1[[#This Row],[doctor comission payed]]</f>
        <v>25</v>
      </c>
    </row>
    <row r="29" spans="1:19" ht="26.25" x14ac:dyDescent="0.25">
      <c r="A29" s="51">
        <v>28</v>
      </c>
      <c r="B29" s="21">
        <v>45659</v>
      </c>
      <c r="C29" s="21" t="s">
        <v>171</v>
      </c>
      <c r="D29" s="21" t="s">
        <v>17</v>
      </c>
      <c r="E29" s="52" t="s">
        <v>4</v>
      </c>
      <c r="F29" s="53"/>
      <c r="G29" s="54">
        <v>50</v>
      </c>
      <c r="H29" s="22">
        <f>Table1[[#This Row],[gross income]]-Table1[[#This Row],[visa pay]]</f>
        <v>50</v>
      </c>
      <c r="I29" s="55"/>
      <c r="J29" s="56"/>
      <c r="K29" s="52"/>
      <c r="L29" s="55"/>
      <c r="M29" s="57">
        <f>Table1[[#This Row],[cash pay]]-(Table1[[#This Row],[com pay]]+Table1[[#This Row],[doctor comission payed]])</f>
        <v>50</v>
      </c>
      <c r="N29" s="57">
        <f>Table1[[#This Row],[gross income]]-(Table1[[#This Row],[doctor comission payed]]+Table1[[#This Row],[com pay]])</f>
        <v>50</v>
      </c>
      <c r="O29" s="52"/>
      <c r="P29" s="55"/>
      <c r="Q29" s="58">
        <f>VLOOKUP(Table1[[#This Row],[Doctor]],doctorpercent[],2,0)</f>
        <v>0.5</v>
      </c>
      <c r="R29" s="59">
        <f>(Table1[[#This Row],[net income]]+Table1[[#This Row],[doctor comission payed]])*Table1[[#This Row],[doctor comission percent]]</f>
        <v>25</v>
      </c>
      <c r="S29" s="59">
        <f>Table1[[#This Row],[T.doc.com]]-Table1[[#This Row],[doctor comission payed]]</f>
        <v>25</v>
      </c>
    </row>
    <row r="30" spans="1:19" ht="26.25" x14ac:dyDescent="0.25">
      <c r="A30" s="20">
        <v>29</v>
      </c>
      <c r="B30" s="21">
        <v>45659</v>
      </c>
      <c r="C30" s="21" t="s">
        <v>172</v>
      </c>
      <c r="D30" s="21" t="s">
        <v>17</v>
      </c>
      <c r="E30" s="52" t="s">
        <v>4</v>
      </c>
      <c r="F30" s="53"/>
      <c r="G30" s="54">
        <v>50</v>
      </c>
      <c r="H30" s="22">
        <f>Table1[[#This Row],[gross income]]-Table1[[#This Row],[visa pay]]</f>
        <v>50</v>
      </c>
      <c r="I30" s="55"/>
      <c r="J30" s="56"/>
      <c r="K30" s="52"/>
      <c r="L30" s="55"/>
      <c r="M30" s="57">
        <f>Table1[[#This Row],[cash pay]]-(Table1[[#This Row],[com pay]]+Table1[[#This Row],[doctor comission payed]])</f>
        <v>50</v>
      </c>
      <c r="N30" s="57">
        <f>Table1[[#This Row],[gross income]]-(Table1[[#This Row],[doctor comission payed]]+Table1[[#This Row],[com pay]])</f>
        <v>50</v>
      </c>
      <c r="O30" s="52"/>
      <c r="P30" s="55"/>
      <c r="Q30" s="58">
        <f>VLOOKUP(Table1[[#This Row],[Doctor]],doctorpercent[],2,0)</f>
        <v>0.5</v>
      </c>
      <c r="R30" s="59">
        <f>(Table1[[#This Row],[net income]]+Table1[[#This Row],[doctor comission payed]])*Table1[[#This Row],[doctor comission percent]]</f>
        <v>25</v>
      </c>
      <c r="S30" s="59">
        <f>Table1[[#This Row],[T.doc.com]]-Table1[[#This Row],[doctor comission payed]]</f>
        <v>25</v>
      </c>
    </row>
    <row r="31" spans="1:19" ht="26.25" x14ac:dyDescent="0.25">
      <c r="A31" s="51">
        <v>30</v>
      </c>
      <c r="B31" s="21">
        <v>45659</v>
      </c>
      <c r="C31" s="21" t="s">
        <v>173</v>
      </c>
      <c r="D31" s="21" t="s">
        <v>134</v>
      </c>
      <c r="E31" s="52" t="s">
        <v>30</v>
      </c>
      <c r="F31" s="53"/>
      <c r="G31" s="54">
        <v>400</v>
      </c>
      <c r="H31" s="22">
        <f>Table1[[#This Row],[gross income]]-Table1[[#This Row],[visa pay]]</f>
        <v>400</v>
      </c>
      <c r="I31" s="55"/>
      <c r="J31" s="56">
        <v>200</v>
      </c>
      <c r="K31" s="52"/>
      <c r="L31" s="55"/>
      <c r="M31" s="57">
        <f>Table1[[#This Row],[cash pay]]-(Table1[[#This Row],[com pay]]+Table1[[#This Row],[doctor comission payed]])</f>
        <v>200</v>
      </c>
      <c r="N31" s="57">
        <f>Table1[[#This Row],[gross income]]-(Table1[[#This Row],[doctor comission payed]]+Table1[[#This Row],[com pay]])</f>
        <v>200</v>
      </c>
      <c r="O31" s="52"/>
      <c r="P31" s="55"/>
      <c r="Q31" s="58">
        <f>VLOOKUP(Table1[[#This Row],[Doctor]],doctorpercent[],2,0)</f>
        <v>0.5</v>
      </c>
      <c r="R31" s="59">
        <f>(Table1[[#This Row],[net income]]+Table1[[#This Row],[doctor comission payed]])*Table1[[#This Row],[doctor comission percent]]</f>
        <v>200</v>
      </c>
      <c r="S31" s="59">
        <f>Table1[[#This Row],[T.doc.com]]-Table1[[#This Row],[doctor comission payed]]</f>
        <v>0</v>
      </c>
    </row>
    <row r="32" spans="1:19" ht="26.25" x14ac:dyDescent="0.25">
      <c r="A32" s="20">
        <v>31</v>
      </c>
      <c r="B32" s="21">
        <v>45659</v>
      </c>
      <c r="C32" s="21" t="s">
        <v>174</v>
      </c>
      <c r="D32" s="21" t="s">
        <v>134</v>
      </c>
      <c r="E32" s="52" t="s">
        <v>30</v>
      </c>
      <c r="F32" s="53"/>
      <c r="G32" s="54">
        <v>400</v>
      </c>
      <c r="H32" s="22">
        <f>Table1[[#This Row],[gross income]]-Table1[[#This Row],[visa pay]]</f>
        <v>400</v>
      </c>
      <c r="I32" s="55"/>
      <c r="J32" s="56">
        <v>200</v>
      </c>
      <c r="K32" s="52"/>
      <c r="L32" s="55"/>
      <c r="M32" s="57">
        <f>Table1[[#This Row],[cash pay]]-(Table1[[#This Row],[com pay]]+Table1[[#This Row],[doctor comission payed]])</f>
        <v>200</v>
      </c>
      <c r="N32" s="57">
        <f>Table1[[#This Row],[gross income]]-(Table1[[#This Row],[doctor comission payed]]+Table1[[#This Row],[com pay]])</f>
        <v>200</v>
      </c>
      <c r="O32" s="52"/>
      <c r="P32" s="55"/>
      <c r="Q32" s="58">
        <f>VLOOKUP(Table1[[#This Row],[Doctor]],doctorpercent[],2,0)</f>
        <v>0.5</v>
      </c>
      <c r="R32" s="59">
        <f>(Table1[[#This Row],[net income]]+Table1[[#This Row],[doctor comission payed]])*Table1[[#This Row],[doctor comission percent]]</f>
        <v>200</v>
      </c>
      <c r="S32" s="59">
        <f>Table1[[#This Row],[T.doc.com]]-Table1[[#This Row],[doctor comission payed]]</f>
        <v>0</v>
      </c>
    </row>
    <row r="33" spans="1:19" ht="26.25" x14ac:dyDescent="0.25">
      <c r="A33" s="51">
        <v>32</v>
      </c>
      <c r="B33" s="21">
        <v>45659</v>
      </c>
      <c r="C33" s="21" t="s">
        <v>175</v>
      </c>
      <c r="D33" s="21" t="s">
        <v>134</v>
      </c>
      <c r="E33" s="52" t="s">
        <v>30</v>
      </c>
      <c r="F33" s="53"/>
      <c r="G33" s="54">
        <v>400</v>
      </c>
      <c r="H33" s="22">
        <f>Table1[[#This Row],[gross income]]-Table1[[#This Row],[visa pay]]</f>
        <v>400</v>
      </c>
      <c r="I33" s="55"/>
      <c r="J33" s="56">
        <v>200</v>
      </c>
      <c r="K33" s="52"/>
      <c r="L33" s="55"/>
      <c r="M33" s="57">
        <f>Table1[[#This Row],[cash pay]]-(Table1[[#This Row],[com pay]]+Table1[[#This Row],[doctor comission payed]])</f>
        <v>200</v>
      </c>
      <c r="N33" s="57">
        <f>Table1[[#This Row],[gross income]]-(Table1[[#This Row],[doctor comission payed]]+Table1[[#This Row],[com pay]])</f>
        <v>200</v>
      </c>
      <c r="O33" s="52"/>
      <c r="P33" s="55"/>
      <c r="Q33" s="58">
        <f>VLOOKUP(Table1[[#This Row],[Doctor]],doctorpercent[],2,0)</f>
        <v>0.5</v>
      </c>
      <c r="R33" s="59">
        <f>(Table1[[#This Row],[net income]]+Table1[[#This Row],[doctor comission payed]])*Table1[[#This Row],[doctor comission percent]]</f>
        <v>200</v>
      </c>
      <c r="S33" s="59">
        <f>Table1[[#This Row],[T.doc.com]]-Table1[[#This Row],[doctor comission payed]]</f>
        <v>0</v>
      </c>
    </row>
    <row r="34" spans="1:19" ht="26.25" x14ac:dyDescent="0.25">
      <c r="A34" s="20">
        <v>33</v>
      </c>
      <c r="B34" s="21">
        <v>45659</v>
      </c>
      <c r="C34" s="21" t="s">
        <v>176</v>
      </c>
      <c r="D34" s="21" t="s">
        <v>134</v>
      </c>
      <c r="E34" s="52" t="s">
        <v>30</v>
      </c>
      <c r="F34" s="53"/>
      <c r="G34" s="54">
        <v>400</v>
      </c>
      <c r="H34" s="22">
        <f>Table1[[#This Row],[gross income]]-Table1[[#This Row],[visa pay]]</f>
        <v>400</v>
      </c>
      <c r="I34" s="55"/>
      <c r="J34" s="56">
        <v>200</v>
      </c>
      <c r="K34" s="52"/>
      <c r="L34" s="55"/>
      <c r="M34" s="57">
        <f>Table1[[#This Row],[cash pay]]-(Table1[[#This Row],[com pay]]+Table1[[#This Row],[doctor comission payed]])</f>
        <v>200</v>
      </c>
      <c r="N34" s="57">
        <f>Table1[[#This Row],[gross income]]-(Table1[[#This Row],[doctor comission payed]]+Table1[[#This Row],[com pay]])</f>
        <v>200</v>
      </c>
      <c r="O34" s="52"/>
      <c r="P34" s="55"/>
      <c r="Q34" s="58">
        <f>VLOOKUP(Table1[[#This Row],[Doctor]],doctorpercent[],2,0)</f>
        <v>0.5</v>
      </c>
      <c r="R34" s="59">
        <f>(Table1[[#This Row],[net income]]+Table1[[#This Row],[doctor comission payed]])*Table1[[#This Row],[doctor comission percent]]</f>
        <v>200</v>
      </c>
      <c r="S34" s="59">
        <f>Table1[[#This Row],[T.doc.com]]-Table1[[#This Row],[doctor comission payed]]</f>
        <v>0</v>
      </c>
    </row>
    <row r="35" spans="1:19" ht="26.25" x14ac:dyDescent="0.25">
      <c r="A35" s="51">
        <v>34</v>
      </c>
      <c r="B35" s="21">
        <v>45661</v>
      </c>
      <c r="C35" s="21" t="s">
        <v>182</v>
      </c>
      <c r="D35" s="21" t="s">
        <v>17</v>
      </c>
      <c r="E35" s="52" t="s">
        <v>30</v>
      </c>
      <c r="F35" s="53"/>
      <c r="G35" s="54">
        <v>400</v>
      </c>
      <c r="H35" s="22">
        <f>Table1[[#This Row],[gross income]]-Table1[[#This Row],[visa pay]]</f>
        <v>400</v>
      </c>
      <c r="I35" s="55"/>
      <c r="J35" s="56"/>
      <c r="K35" s="52" t="s">
        <v>44</v>
      </c>
      <c r="L35" s="55">
        <v>250</v>
      </c>
      <c r="M35" s="57">
        <f>Table1[[#This Row],[cash pay]]-(Table1[[#This Row],[com pay]]+Table1[[#This Row],[doctor comission payed]])</f>
        <v>150</v>
      </c>
      <c r="N35" s="57">
        <f>Table1[[#This Row],[gross income]]-(Table1[[#This Row],[doctor comission payed]]+Table1[[#This Row],[com pay]])</f>
        <v>150</v>
      </c>
      <c r="O35" s="52"/>
      <c r="P35" s="55"/>
      <c r="Q35" s="58">
        <f>VLOOKUP(Table1[[#This Row],[Doctor]],doctorpercent[],2,0)</f>
        <v>0.5</v>
      </c>
      <c r="R35" s="59">
        <f>(Table1[[#This Row],[net income]]+Table1[[#This Row],[doctor comission payed]])*Table1[[#This Row],[doctor comission percent]]</f>
        <v>75</v>
      </c>
      <c r="S35" s="59">
        <f>Table1[[#This Row],[T.doc.com]]-Table1[[#This Row],[doctor comission payed]]</f>
        <v>75</v>
      </c>
    </row>
    <row r="36" spans="1:19" ht="26.25" x14ac:dyDescent="0.25">
      <c r="A36" s="20">
        <v>35</v>
      </c>
      <c r="B36" s="21">
        <v>45661</v>
      </c>
      <c r="C36" s="21" t="s">
        <v>183</v>
      </c>
      <c r="D36" s="21" t="s">
        <v>17</v>
      </c>
      <c r="E36" s="52" t="s">
        <v>4</v>
      </c>
      <c r="F36" s="53" t="s">
        <v>159</v>
      </c>
      <c r="G36" s="54">
        <v>250</v>
      </c>
      <c r="H36" s="22">
        <f>Table1[[#This Row],[gross income]]-Table1[[#This Row],[visa pay]]</f>
        <v>250</v>
      </c>
      <c r="I36" s="55"/>
      <c r="J36" s="56"/>
      <c r="K36" s="52"/>
      <c r="L36" s="55"/>
      <c r="M36" s="57">
        <f>Table1[[#This Row],[cash pay]]-(Table1[[#This Row],[com pay]]+Table1[[#This Row],[doctor comission payed]])</f>
        <v>250</v>
      </c>
      <c r="N36" s="57">
        <f>Table1[[#This Row],[gross income]]-(Table1[[#This Row],[doctor comission payed]]+Table1[[#This Row],[com pay]])</f>
        <v>250</v>
      </c>
      <c r="O36" s="52"/>
      <c r="P36" s="55"/>
      <c r="Q36" s="58">
        <f>VLOOKUP(Table1[[#This Row],[Doctor]],doctorpercent[],2,0)</f>
        <v>0.5</v>
      </c>
      <c r="R36" s="59">
        <f>(Table1[[#This Row],[net income]]+Table1[[#This Row],[doctor comission payed]])*Table1[[#This Row],[doctor comission percent]]</f>
        <v>125</v>
      </c>
      <c r="S36" s="59">
        <f>Table1[[#This Row],[T.doc.com]]-Table1[[#This Row],[doctor comission payed]]</f>
        <v>125</v>
      </c>
    </row>
    <row r="37" spans="1:19" ht="26.25" x14ac:dyDescent="0.25">
      <c r="A37" s="51">
        <v>36</v>
      </c>
      <c r="B37" s="21">
        <v>45661</v>
      </c>
      <c r="C37" s="21" t="s">
        <v>184</v>
      </c>
      <c r="D37" s="21" t="s">
        <v>20</v>
      </c>
      <c r="E37" s="52" t="s">
        <v>30</v>
      </c>
      <c r="F37" s="53"/>
      <c r="G37" s="54">
        <v>400</v>
      </c>
      <c r="H37" s="22">
        <f>Table1[[#This Row],[gross income]]-Table1[[#This Row],[visa pay]]</f>
        <v>400</v>
      </c>
      <c r="I37" s="55"/>
      <c r="J37" s="56"/>
      <c r="K37" s="52"/>
      <c r="L37" s="55"/>
      <c r="M37" s="57">
        <f>Table1[[#This Row],[cash pay]]-(Table1[[#This Row],[com pay]]+Table1[[#This Row],[doctor comission payed]])</f>
        <v>400</v>
      </c>
      <c r="N37" s="57">
        <f>Table1[[#This Row],[gross income]]-(Table1[[#This Row],[doctor comission payed]]+Table1[[#This Row],[com pay]])</f>
        <v>400</v>
      </c>
      <c r="O37" s="52"/>
      <c r="P37" s="55"/>
      <c r="Q37" s="58">
        <f>VLOOKUP(Table1[[#This Row],[Doctor]],doctorpercent[],2,0)</f>
        <v>0.5</v>
      </c>
      <c r="R37" s="59">
        <f>(Table1[[#This Row],[net income]]+Table1[[#This Row],[doctor comission payed]])*Table1[[#This Row],[doctor comission percent]]</f>
        <v>200</v>
      </c>
      <c r="S37" s="59">
        <f>Table1[[#This Row],[T.doc.com]]-Table1[[#This Row],[doctor comission payed]]</f>
        <v>200</v>
      </c>
    </row>
    <row r="38" spans="1:19" ht="26.25" x14ac:dyDescent="0.25">
      <c r="A38" s="20">
        <v>37</v>
      </c>
      <c r="B38" s="21">
        <v>45661</v>
      </c>
      <c r="C38" s="21" t="s">
        <v>185</v>
      </c>
      <c r="D38" s="21" t="s">
        <v>18</v>
      </c>
      <c r="E38" s="52" t="s">
        <v>4</v>
      </c>
      <c r="F38" s="53"/>
      <c r="G38" s="54">
        <v>100</v>
      </c>
      <c r="H38" s="22">
        <f>Table1[[#This Row],[gross income]]-Table1[[#This Row],[visa pay]]</f>
        <v>100</v>
      </c>
      <c r="I38" s="55"/>
      <c r="J38" s="56">
        <v>50</v>
      </c>
      <c r="K38" s="52"/>
      <c r="L38" s="55"/>
      <c r="M38" s="57">
        <f>Table1[[#This Row],[cash pay]]-(Table1[[#This Row],[com pay]]+Table1[[#This Row],[doctor comission payed]])</f>
        <v>50</v>
      </c>
      <c r="N38" s="57">
        <f>Table1[[#This Row],[gross income]]-(Table1[[#This Row],[doctor comission payed]]+Table1[[#This Row],[com pay]])</f>
        <v>50</v>
      </c>
      <c r="O38" s="52"/>
      <c r="P38" s="55"/>
      <c r="Q38" s="58">
        <f>VLOOKUP(Table1[[#This Row],[Doctor]],doctorpercent[],2,0)</f>
        <v>0.5</v>
      </c>
      <c r="R38" s="59">
        <f>(Table1[[#This Row],[net income]]+Table1[[#This Row],[doctor comission payed]])*Table1[[#This Row],[doctor comission percent]]</f>
        <v>50</v>
      </c>
      <c r="S38" s="59">
        <f>Table1[[#This Row],[T.doc.com]]-Table1[[#This Row],[doctor comission payed]]</f>
        <v>0</v>
      </c>
    </row>
    <row r="39" spans="1:19" ht="26.25" x14ac:dyDescent="0.25">
      <c r="A39" s="51">
        <v>38</v>
      </c>
      <c r="B39" s="21">
        <v>45661</v>
      </c>
      <c r="C39" s="21" t="s">
        <v>186</v>
      </c>
      <c r="D39" s="21" t="s">
        <v>18</v>
      </c>
      <c r="E39" s="52" t="s">
        <v>30</v>
      </c>
      <c r="F39" s="53"/>
      <c r="G39" s="54">
        <v>500</v>
      </c>
      <c r="H39" s="22">
        <f>Table1[[#This Row],[gross income]]-Table1[[#This Row],[visa pay]]</f>
        <v>500</v>
      </c>
      <c r="I39" s="55"/>
      <c r="J39" s="56">
        <v>250</v>
      </c>
      <c r="K39" s="52"/>
      <c r="L39" s="55"/>
      <c r="M39" s="57">
        <f>Table1[[#This Row],[cash pay]]-(Table1[[#This Row],[com pay]]+Table1[[#This Row],[doctor comission payed]])</f>
        <v>250</v>
      </c>
      <c r="N39" s="57">
        <f>Table1[[#This Row],[gross income]]-(Table1[[#This Row],[doctor comission payed]]+Table1[[#This Row],[com pay]])</f>
        <v>250</v>
      </c>
      <c r="O39" s="52"/>
      <c r="P39" s="55"/>
      <c r="Q39" s="58">
        <f>VLOOKUP(Table1[[#This Row],[Doctor]],doctorpercent[],2,0)</f>
        <v>0.5</v>
      </c>
      <c r="R39" s="59">
        <f>(Table1[[#This Row],[net income]]+Table1[[#This Row],[doctor comission payed]])*Table1[[#This Row],[doctor comission percent]]</f>
        <v>250</v>
      </c>
      <c r="S39" s="59">
        <f>Table1[[#This Row],[T.doc.com]]-Table1[[#This Row],[doctor comission payed]]</f>
        <v>0</v>
      </c>
    </row>
    <row r="40" spans="1:19" ht="26.25" x14ac:dyDescent="0.25">
      <c r="A40" s="20">
        <v>39</v>
      </c>
      <c r="B40" s="21">
        <v>45661</v>
      </c>
      <c r="C40" s="21" t="s">
        <v>187</v>
      </c>
      <c r="D40" s="21" t="s">
        <v>19</v>
      </c>
      <c r="E40" s="52" t="s">
        <v>4</v>
      </c>
      <c r="F40" s="53"/>
      <c r="G40" s="54">
        <v>300</v>
      </c>
      <c r="H40" s="22">
        <f>Table1[[#This Row],[gross income]]-Table1[[#This Row],[visa pay]]</f>
        <v>300</v>
      </c>
      <c r="I40" s="55"/>
      <c r="J40" s="56">
        <v>150</v>
      </c>
      <c r="K40" s="52"/>
      <c r="L40" s="55"/>
      <c r="M40" s="57">
        <f>Table1[[#This Row],[cash pay]]-(Table1[[#This Row],[com pay]]+Table1[[#This Row],[doctor comission payed]])</f>
        <v>150</v>
      </c>
      <c r="N40" s="57">
        <f>Table1[[#This Row],[gross income]]-(Table1[[#This Row],[doctor comission payed]]+Table1[[#This Row],[com pay]])</f>
        <v>150</v>
      </c>
      <c r="O40" s="52"/>
      <c r="P40" s="55"/>
      <c r="Q40" s="58">
        <f>VLOOKUP(Table1[[#This Row],[Doctor]],doctorpercent[],2,0)</f>
        <v>0.5</v>
      </c>
      <c r="R40" s="59">
        <f>(Table1[[#This Row],[net income]]+Table1[[#This Row],[doctor comission payed]])*Table1[[#This Row],[doctor comission percent]]</f>
        <v>150</v>
      </c>
      <c r="S40" s="59">
        <f>Table1[[#This Row],[T.doc.com]]-Table1[[#This Row],[doctor comission payed]]</f>
        <v>0</v>
      </c>
    </row>
    <row r="41" spans="1:19" ht="26.25" x14ac:dyDescent="0.25">
      <c r="A41" s="51">
        <v>40</v>
      </c>
      <c r="B41" s="21">
        <v>45661</v>
      </c>
      <c r="C41" s="21" t="s">
        <v>188</v>
      </c>
      <c r="D41" s="21" t="s">
        <v>19</v>
      </c>
      <c r="E41" s="52" t="s">
        <v>4</v>
      </c>
      <c r="F41" s="53"/>
      <c r="G41" s="54">
        <v>300</v>
      </c>
      <c r="H41" s="22">
        <f>Table1[[#This Row],[gross income]]-Table1[[#This Row],[visa pay]]</f>
        <v>300</v>
      </c>
      <c r="I41" s="55"/>
      <c r="J41" s="56">
        <v>150</v>
      </c>
      <c r="K41" s="52"/>
      <c r="L41" s="55"/>
      <c r="M41" s="57">
        <f>Table1[[#This Row],[cash pay]]-(Table1[[#This Row],[com pay]]+Table1[[#This Row],[doctor comission payed]])</f>
        <v>150</v>
      </c>
      <c r="N41" s="57">
        <f>Table1[[#This Row],[gross income]]-(Table1[[#This Row],[doctor comission payed]]+Table1[[#This Row],[com pay]])</f>
        <v>150</v>
      </c>
      <c r="O41" s="52"/>
      <c r="P41" s="55"/>
      <c r="Q41" s="58">
        <f>VLOOKUP(Table1[[#This Row],[Doctor]],doctorpercent[],2,0)</f>
        <v>0.5</v>
      </c>
      <c r="R41" s="59">
        <f>(Table1[[#This Row],[net income]]+Table1[[#This Row],[doctor comission payed]])*Table1[[#This Row],[doctor comission percent]]</f>
        <v>150</v>
      </c>
      <c r="S41" s="59">
        <f>Table1[[#This Row],[T.doc.com]]-Table1[[#This Row],[doctor comission payed]]</f>
        <v>0</v>
      </c>
    </row>
    <row r="42" spans="1:19" ht="26.25" x14ac:dyDescent="0.25">
      <c r="A42" s="20">
        <v>41</v>
      </c>
      <c r="B42" s="21">
        <v>45661</v>
      </c>
      <c r="C42" s="21" t="s">
        <v>189</v>
      </c>
      <c r="D42" s="21" t="s">
        <v>19</v>
      </c>
      <c r="E42" s="52" t="s">
        <v>30</v>
      </c>
      <c r="F42" s="53" t="s">
        <v>202</v>
      </c>
      <c r="G42" s="54">
        <v>600</v>
      </c>
      <c r="H42" s="22">
        <f>Table1[[#This Row],[gross income]]-Table1[[#This Row],[visa pay]]</f>
        <v>0</v>
      </c>
      <c r="I42" s="55">
        <v>600</v>
      </c>
      <c r="J42" s="56">
        <v>300</v>
      </c>
      <c r="K42" s="52"/>
      <c r="L42" s="55"/>
      <c r="M42" s="57">
        <f>Table1[[#This Row],[cash pay]]-(Table1[[#This Row],[com pay]]+Table1[[#This Row],[doctor comission payed]])</f>
        <v>-300</v>
      </c>
      <c r="N42" s="57">
        <f>Table1[[#This Row],[gross income]]-(Table1[[#This Row],[doctor comission payed]]+Table1[[#This Row],[com pay]])</f>
        <v>300</v>
      </c>
      <c r="O42" s="52"/>
      <c r="P42" s="55"/>
      <c r="Q42" s="58">
        <f>VLOOKUP(Table1[[#This Row],[Doctor]],doctorpercent[],2,0)</f>
        <v>0.5</v>
      </c>
      <c r="R42" s="59">
        <f>(Table1[[#This Row],[net income]]+Table1[[#This Row],[doctor comission payed]])*Table1[[#This Row],[doctor comission percent]]</f>
        <v>300</v>
      </c>
      <c r="S42" s="59">
        <f>Table1[[#This Row],[T.doc.com]]-Table1[[#This Row],[doctor comission payed]]</f>
        <v>0</v>
      </c>
    </row>
    <row r="43" spans="1:19" ht="26.25" x14ac:dyDescent="0.25">
      <c r="A43" s="51">
        <v>42</v>
      </c>
      <c r="B43" s="21">
        <v>45661</v>
      </c>
      <c r="C43" s="21" t="s">
        <v>190</v>
      </c>
      <c r="D43" s="21" t="s">
        <v>19</v>
      </c>
      <c r="E43" s="52" t="s">
        <v>30</v>
      </c>
      <c r="F43" s="53"/>
      <c r="G43" s="54">
        <v>600</v>
      </c>
      <c r="H43" s="22">
        <f>Table1[[#This Row],[gross income]]-Table1[[#This Row],[visa pay]]</f>
        <v>600</v>
      </c>
      <c r="I43" s="55"/>
      <c r="J43" s="56">
        <v>300</v>
      </c>
      <c r="K43" s="52"/>
      <c r="L43" s="55"/>
      <c r="M43" s="57">
        <f>Table1[[#This Row],[cash pay]]-(Table1[[#This Row],[com pay]]+Table1[[#This Row],[doctor comission payed]])</f>
        <v>300</v>
      </c>
      <c r="N43" s="57">
        <f>Table1[[#This Row],[gross income]]-(Table1[[#This Row],[doctor comission payed]]+Table1[[#This Row],[com pay]])</f>
        <v>300</v>
      </c>
      <c r="O43" s="52"/>
      <c r="P43" s="55"/>
      <c r="Q43" s="58">
        <f>VLOOKUP(Table1[[#This Row],[Doctor]],doctorpercent[],2,0)</f>
        <v>0.5</v>
      </c>
      <c r="R43" s="59">
        <f>(Table1[[#This Row],[net income]]+Table1[[#This Row],[doctor comission payed]])*Table1[[#This Row],[doctor comission percent]]</f>
        <v>300</v>
      </c>
      <c r="S43" s="59">
        <f>Table1[[#This Row],[T.doc.com]]-Table1[[#This Row],[doctor comission payed]]</f>
        <v>0</v>
      </c>
    </row>
    <row r="44" spans="1:19" ht="26.25" x14ac:dyDescent="0.25">
      <c r="A44" s="20">
        <v>43</v>
      </c>
      <c r="B44" s="21">
        <v>45661</v>
      </c>
      <c r="C44" s="21" t="s">
        <v>191</v>
      </c>
      <c r="D44" s="21" t="s">
        <v>98</v>
      </c>
      <c r="E44" s="52" t="s">
        <v>30</v>
      </c>
      <c r="F44" s="53"/>
      <c r="G44" s="54">
        <v>600</v>
      </c>
      <c r="H44" s="22">
        <f>Table1[[#This Row],[gross income]]-Table1[[#This Row],[visa pay]]</f>
        <v>600</v>
      </c>
      <c r="I44" s="55"/>
      <c r="J44" s="56">
        <v>300</v>
      </c>
      <c r="K44" s="52"/>
      <c r="L44" s="55"/>
      <c r="M44" s="57">
        <f>Table1[[#This Row],[cash pay]]-(Table1[[#This Row],[com pay]]+Table1[[#This Row],[doctor comission payed]])</f>
        <v>300</v>
      </c>
      <c r="N44" s="57">
        <f>Table1[[#This Row],[gross income]]-(Table1[[#This Row],[doctor comission payed]]+Table1[[#This Row],[com pay]])</f>
        <v>300</v>
      </c>
      <c r="O44" s="52"/>
      <c r="P44" s="55"/>
      <c r="Q44" s="58">
        <f>VLOOKUP(Table1[[#This Row],[Doctor]],doctorpercent[],2,0)</f>
        <v>0.5</v>
      </c>
      <c r="R44" s="59">
        <f>(Table1[[#This Row],[net income]]+Table1[[#This Row],[doctor comission payed]])*Table1[[#This Row],[doctor comission percent]]</f>
        <v>300</v>
      </c>
      <c r="S44" s="59">
        <f>Table1[[#This Row],[T.doc.com]]-Table1[[#This Row],[doctor comission payed]]</f>
        <v>0</v>
      </c>
    </row>
    <row r="45" spans="1:19" ht="26.25" x14ac:dyDescent="0.25">
      <c r="A45" s="51">
        <v>44</v>
      </c>
      <c r="B45" s="21">
        <v>45661</v>
      </c>
      <c r="C45" s="21" t="s">
        <v>192</v>
      </c>
      <c r="D45" s="21" t="s">
        <v>98</v>
      </c>
      <c r="E45" s="52" t="s">
        <v>30</v>
      </c>
      <c r="F45" s="53"/>
      <c r="G45" s="54">
        <v>600</v>
      </c>
      <c r="H45" s="22">
        <f>Table1[[#This Row],[gross income]]-Table1[[#This Row],[visa pay]]</f>
        <v>600</v>
      </c>
      <c r="I45" s="55"/>
      <c r="J45" s="56">
        <v>300</v>
      </c>
      <c r="K45" s="52"/>
      <c r="L45" s="55"/>
      <c r="M45" s="57">
        <f>Table1[[#This Row],[cash pay]]-(Table1[[#This Row],[com pay]]+Table1[[#This Row],[doctor comission payed]])</f>
        <v>300</v>
      </c>
      <c r="N45" s="57">
        <f>Table1[[#This Row],[gross income]]-(Table1[[#This Row],[doctor comission payed]]+Table1[[#This Row],[com pay]])</f>
        <v>300</v>
      </c>
      <c r="O45" s="52"/>
      <c r="P45" s="55"/>
      <c r="Q45" s="58">
        <f>VLOOKUP(Table1[[#This Row],[Doctor]],doctorpercent[],2,0)</f>
        <v>0.5</v>
      </c>
      <c r="R45" s="59">
        <f>(Table1[[#This Row],[net income]]+Table1[[#This Row],[doctor comission payed]])*Table1[[#This Row],[doctor comission percent]]</f>
        <v>300</v>
      </c>
      <c r="S45" s="59">
        <f>Table1[[#This Row],[T.doc.com]]-Table1[[#This Row],[doctor comission payed]]</f>
        <v>0</v>
      </c>
    </row>
    <row r="46" spans="1:19" ht="26.25" x14ac:dyDescent="0.25">
      <c r="A46" s="20">
        <v>45</v>
      </c>
      <c r="B46" s="21">
        <v>45661</v>
      </c>
      <c r="C46" s="21" t="s">
        <v>193</v>
      </c>
      <c r="D46" s="21" t="s">
        <v>98</v>
      </c>
      <c r="E46" s="52" t="s">
        <v>30</v>
      </c>
      <c r="F46" s="53"/>
      <c r="G46" s="54">
        <v>600</v>
      </c>
      <c r="H46" s="22">
        <f>Table1[[#This Row],[gross income]]-Table1[[#This Row],[visa pay]]</f>
        <v>600</v>
      </c>
      <c r="I46" s="55"/>
      <c r="J46" s="56">
        <v>300</v>
      </c>
      <c r="K46" s="52"/>
      <c r="L46" s="55"/>
      <c r="M46" s="57">
        <f>Table1[[#This Row],[cash pay]]-(Table1[[#This Row],[com pay]]+Table1[[#This Row],[doctor comission payed]])</f>
        <v>300</v>
      </c>
      <c r="N46" s="57">
        <f>Table1[[#This Row],[gross income]]-(Table1[[#This Row],[doctor comission payed]]+Table1[[#This Row],[com pay]])</f>
        <v>300</v>
      </c>
      <c r="O46" s="52"/>
      <c r="P46" s="55"/>
      <c r="Q46" s="58">
        <f>VLOOKUP(Table1[[#This Row],[Doctor]],doctorpercent[],2,0)</f>
        <v>0.5</v>
      </c>
      <c r="R46" s="59">
        <f>(Table1[[#This Row],[net income]]+Table1[[#This Row],[doctor comission payed]])*Table1[[#This Row],[doctor comission percent]]</f>
        <v>300</v>
      </c>
      <c r="S46" s="59">
        <f>Table1[[#This Row],[T.doc.com]]-Table1[[#This Row],[doctor comission payed]]</f>
        <v>0</v>
      </c>
    </row>
    <row r="47" spans="1:19" ht="26.25" x14ac:dyDescent="0.25">
      <c r="A47" s="51">
        <v>46</v>
      </c>
      <c r="B47" s="21">
        <v>45661</v>
      </c>
      <c r="C47" s="21" t="s">
        <v>194</v>
      </c>
      <c r="D47" s="21" t="s">
        <v>98</v>
      </c>
      <c r="E47" s="52" t="s">
        <v>4</v>
      </c>
      <c r="F47" s="53"/>
      <c r="G47" s="54">
        <v>100</v>
      </c>
      <c r="H47" s="22">
        <f>Table1[[#This Row],[gross income]]-Table1[[#This Row],[visa pay]]</f>
        <v>100</v>
      </c>
      <c r="I47" s="55"/>
      <c r="J47" s="56">
        <v>50</v>
      </c>
      <c r="K47" s="52"/>
      <c r="L47" s="55"/>
      <c r="M47" s="57">
        <f>Table1[[#This Row],[cash pay]]-(Table1[[#This Row],[com pay]]+Table1[[#This Row],[doctor comission payed]])</f>
        <v>50</v>
      </c>
      <c r="N47" s="57">
        <f>Table1[[#This Row],[gross income]]-(Table1[[#This Row],[doctor comission payed]]+Table1[[#This Row],[com pay]])</f>
        <v>50</v>
      </c>
      <c r="O47" s="52"/>
      <c r="P47" s="55"/>
      <c r="Q47" s="58">
        <f>VLOOKUP(Table1[[#This Row],[Doctor]],doctorpercent[],2,0)</f>
        <v>0.5</v>
      </c>
      <c r="R47" s="59">
        <f>(Table1[[#This Row],[net income]]+Table1[[#This Row],[doctor comission payed]])*Table1[[#This Row],[doctor comission percent]]</f>
        <v>50</v>
      </c>
      <c r="S47" s="59">
        <f>Table1[[#This Row],[T.doc.com]]-Table1[[#This Row],[doctor comission payed]]</f>
        <v>0</v>
      </c>
    </row>
    <row r="48" spans="1:19" ht="26.25" x14ac:dyDescent="0.25">
      <c r="A48" s="20">
        <v>47</v>
      </c>
      <c r="B48" s="21">
        <v>45661</v>
      </c>
      <c r="C48" s="21" t="s">
        <v>195</v>
      </c>
      <c r="D48" s="21" t="s">
        <v>22</v>
      </c>
      <c r="E48" s="52" t="s">
        <v>30</v>
      </c>
      <c r="F48" s="53"/>
      <c r="G48" s="54">
        <v>400</v>
      </c>
      <c r="H48" s="22">
        <f>Table1[[#This Row],[gross income]]-Table1[[#This Row],[visa pay]]</f>
        <v>400</v>
      </c>
      <c r="I48" s="55"/>
      <c r="J48" s="56">
        <v>140</v>
      </c>
      <c r="K48" s="52" t="s">
        <v>7</v>
      </c>
      <c r="L48" s="55">
        <v>115</v>
      </c>
      <c r="M48" s="57">
        <f>Table1[[#This Row],[cash pay]]-(Table1[[#This Row],[com pay]]+Table1[[#This Row],[doctor comission payed]])</f>
        <v>145</v>
      </c>
      <c r="N48" s="57">
        <f>Table1[[#This Row],[gross income]]-(Table1[[#This Row],[doctor comission payed]]+Table1[[#This Row],[com pay]])</f>
        <v>145</v>
      </c>
      <c r="O48" s="52"/>
      <c r="P48" s="55"/>
      <c r="Q48" s="58">
        <f>VLOOKUP(Table1[[#This Row],[Doctor]],doctorpercent[],2,0)</f>
        <v>0.5</v>
      </c>
      <c r="R48" s="59">
        <f>(Table1[[#This Row],[net income]]+Table1[[#This Row],[doctor comission payed]])*Table1[[#This Row],[doctor comission percent]]</f>
        <v>142.5</v>
      </c>
      <c r="S48" s="59">
        <f>Table1[[#This Row],[T.doc.com]]-Table1[[#This Row],[doctor comission payed]]</f>
        <v>2.5</v>
      </c>
    </row>
    <row r="49" spans="1:19" ht="26.25" x14ac:dyDescent="0.25">
      <c r="A49" s="51">
        <v>48</v>
      </c>
      <c r="B49" s="21">
        <v>45661</v>
      </c>
      <c r="C49" s="21" t="s">
        <v>196</v>
      </c>
      <c r="D49" s="21" t="s">
        <v>122</v>
      </c>
      <c r="E49" s="52" t="s">
        <v>4</v>
      </c>
      <c r="F49" s="53"/>
      <c r="G49" s="54">
        <v>50</v>
      </c>
      <c r="H49" s="22">
        <f>Table1[[#This Row],[gross income]]-Table1[[#This Row],[visa pay]]</f>
        <v>50</v>
      </c>
      <c r="I49" s="55"/>
      <c r="J49" s="56"/>
      <c r="K49" s="52"/>
      <c r="L49" s="55"/>
      <c r="M49" s="57">
        <f>Table1[[#This Row],[cash pay]]-(Table1[[#This Row],[com pay]]+Table1[[#This Row],[doctor comission payed]])</f>
        <v>50</v>
      </c>
      <c r="N49" s="57">
        <f>Table1[[#This Row],[gross income]]-(Table1[[#This Row],[doctor comission payed]]+Table1[[#This Row],[com pay]])</f>
        <v>50</v>
      </c>
      <c r="O49" s="52"/>
      <c r="P49" s="55"/>
      <c r="Q49" s="58">
        <f>VLOOKUP(Table1[[#This Row],[Doctor]],doctorpercent[],2,0)</f>
        <v>0.5</v>
      </c>
      <c r="R49" s="59">
        <f>(Table1[[#This Row],[net income]]+Table1[[#This Row],[doctor comission payed]])*Table1[[#This Row],[doctor comission percent]]</f>
        <v>25</v>
      </c>
      <c r="S49" s="59">
        <f>Table1[[#This Row],[T.doc.com]]-Table1[[#This Row],[doctor comission payed]]</f>
        <v>25</v>
      </c>
    </row>
    <row r="50" spans="1:19" ht="26.25" x14ac:dyDescent="0.25">
      <c r="A50" s="20">
        <v>49</v>
      </c>
      <c r="B50" s="21">
        <v>45661</v>
      </c>
      <c r="C50" s="21" t="s">
        <v>197</v>
      </c>
      <c r="D50" s="21" t="s">
        <v>140</v>
      </c>
      <c r="E50" s="52" t="s">
        <v>30</v>
      </c>
      <c r="F50" s="53"/>
      <c r="G50" s="54">
        <v>400</v>
      </c>
      <c r="H50" s="22">
        <f>Table1[[#This Row],[gross income]]-Table1[[#This Row],[visa pay]]</f>
        <v>400</v>
      </c>
      <c r="I50" s="55"/>
      <c r="J50" s="56"/>
      <c r="K50" s="52"/>
      <c r="L50" s="55"/>
      <c r="M50" s="57">
        <f>Table1[[#This Row],[cash pay]]-(Table1[[#This Row],[com pay]]+Table1[[#This Row],[doctor comission payed]])</f>
        <v>400</v>
      </c>
      <c r="N50" s="57">
        <f>Table1[[#This Row],[gross income]]-(Table1[[#This Row],[doctor comission payed]]+Table1[[#This Row],[com pay]])</f>
        <v>400</v>
      </c>
      <c r="O50" s="52"/>
      <c r="P50" s="55"/>
      <c r="Q50" s="58">
        <f>VLOOKUP(Table1[[#This Row],[Doctor]],doctorpercent[],2,0)</f>
        <v>0.5</v>
      </c>
      <c r="R50" s="59">
        <f>(Table1[[#This Row],[net income]]+Table1[[#This Row],[doctor comission payed]])*Table1[[#This Row],[doctor comission percent]]</f>
        <v>200</v>
      </c>
      <c r="S50" s="59">
        <f>Table1[[#This Row],[T.doc.com]]-Table1[[#This Row],[doctor comission payed]]</f>
        <v>200</v>
      </c>
    </row>
    <row r="51" spans="1:19" ht="26.25" x14ac:dyDescent="0.25">
      <c r="A51" s="51">
        <v>50</v>
      </c>
      <c r="B51" s="21">
        <v>45661</v>
      </c>
      <c r="C51" s="21" t="s">
        <v>198</v>
      </c>
      <c r="D51" s="21" t="s">
        <v>140</v>
      </c>
      <c r="E51" s="52" t="s">
        <v>30</v>
      </c>
      <c r="F51" s="53" t="s">
        <v>160</v>
      </c>
      <c r="G51" s="54">
        <v>500</v>
      </c>
      <c r="H51" s="22">
        <f>Table1[[#This Row],[gross income]]-Table1[[#This Row],[visa pay]]</f>
        <v>500</v>
      </c>
      <c r="I51" s="55"/>
      <c r="J51" s="56"/>
      <c r="K51" s="52"/>
      <c r="L51" s="55"/>
      <c r="M51" s="57">
        <f>Table1[[#This Row],[cash pay]]-(Table1[[#This Row],[com pay]]+Table1[[#This Row],[doctor comission payed]])</f>
        <v>500</v>
      </c>
      <c r="N51" s="57">
        <f>Table1[[#This Row],[gross income]]-(Table1[[#This Row],[doctor comission payed]]+Table1[[#This Row],[com pay]])</f>
        <v>500</v>
      </c>
      <c r="O51" s="52"/>
      <c r="P51" s="55"/>
      <c r="Q51" s="58">
        <f>VLOOKUP(Table1[[#This Row],[Doctor]],doctorpercent[],2,0)</f>
        <v>0.5</v>
      </c>
      <c r="R51" s="59">
        <f>(Table1[[#This Row],[net income]]+Table1[[#This Row],[doctor comission payed]])*Table1[[#This Row],[doctor comission percent]]</f>
        <v>250</v>
      </c>
      <c r="S51" s="59">
        <f>Table1[[#This Row],[T.doc.com]]-Table1[[#This Row],[doctor comission payed]]</f>
        <v>250</v>
      </c>
    </row>
    <row r="52" spans="1:19" ht="26.25" x14ac:dyDescent="0.25">
      <c r="A52" s="20">
        <v>51</v>
      </c>
      <c r="B52" s="21">
        <v>45661</v>
      </c>
      <c r="C52" s="21" t="s">
        <v>199</v>
      </c>
      <c r="D52" s="21" t="s">
        <v>140</v>
      </c>
      <c r="E52" s="52" t="s">
        <v>4</v>
      </c>
      <c r="F52" s="53"/>
      <c r="G52" s="54">
        <v>100</v>
      </c>
      <c r="H52" s="22">
        <f>Table1[[#This Row],[gross income]]-Table1[[#This Row],[visa pay]]</f>
        <v>100</v>
      </c>
      <c r="I52" s="55"/>
      <c r="J52" s="56"/>
      <c r="K52" s="52"/>
      <c r="L52" s="55"/>
      <c r="M52" s="57">
        <f>Table1[[#This Row],[cash pay]]-(Table1[[#This Row],[com pay]]+Table1[[#This Row],[doctor comission payed]])</f>
        <v>100</v>
      </c>
      <c r="N52" s="57">
        <f>Table1[[#This Row],[gross income]]-(Table1[[#This Row],[doctor comission payed]]+Table1[[#This Row],[com pay]])</f>
        <v>100</v>
      </c>
      <c r="O52" s="52"/>
      <c r="P52" s="55"/>
      <c r="Q52" s="58">
        <f>VLOOKUP(Table1[[#This Row],[Doctor]],doctorpercent[],2,0)</f>
        <v>0.5</v>
      </c>
      <c r="R52" s="59">
        <f>(Table1[[#This Row],[net income]]+Table1[[#This Row],[doctor comission payed]])*Table1[[#This Row],[doctor comission percent]]</f>
        <v>50</v>
      </c>
      <c r="S52" s="59">
        <f>Table1[[#This Row],[T.doc.com]]-Table1[[#This Row],[doctor comission payed]]</f>
        <v>50</v>
      </c>
    </row>
    <row r="53" spans="1:19" ht="26.25" x14ac:dyDescent="0.25">
      <c r="A53" s="51">
        <v>52</v>
      </c>
      <c r="B53" s="21">
        <v>45661</v>
      </c>
      <c r="C53" s="21" t="s">
        <v>200</v>
      </c>
      <c r="D53" s="21" t="s">
        <v>140</v>
      </c>
      <c r="E53" s="52" t="s">
        <v>30</v>
      </c>
      <c r="F53" s="53" t="s">
        <v>160</v>
      </c>
      <c r="G53" s="54">
        <v>550</v>
      </c>
      <c r="H53" s="22">
        <f>Table1[[#This Row],[gross income]]-Table1[[#This Row],[visa pay]]</f>
        <v>550</v>
      </c>
      <c r="I53" s="55"/>
      <c r="J53" s="56"/>
      <c r="K53" s="52"/>
      <c r="L53" s="55"/>
      <c r="M53" s="57">
        <f>Table1[[#This Row],[cash pay]]-(Table1[[#This Row],[com pay]]+Table1[[#This Row],[doctor comission payed]])</f>
        <v>550</v>
      </c>
      <c r="N53" s="57">
        <f>Table1[[#This Row],[gross income]]-(Table1[[#This Row],[doctor comission payed]]+Table1[[#This Row],[com pay]])</f>
        <v>550</v>
      </c>
      <c r="O53" s="52"/>
      <c r="P53" s="55"/>
      <c r="Q53" s="58">
        <f>VLOOKUP(Table1[[#This Row],[Doctor]],doctorpercent[],2,0)</f>
        <v>0.5</v>
      </c>
      <c r="R53" s="59">
        <f>(Table1[[#This Row],[net income]]+Table1[[#This Row],[doctor comission payed]])*Table1[[#This Row],[doctor comission percent]]</f>
        <v>275</v>
      </c>
      <c r="S53" s="59">
        <f>Table1[[#This Row],[T.doc.com]]-Table1[[#This Row],[doctor comission payed]]</f>
        <v>275</v>
      </c>
    </row>
    <row r="54" spans="1:19" ht="26.25" x14ac:dyDescent="0.25">
      <c r="A54" s="20">
        <v>53</v>
      </c>
      <c r="B54" s="21">
        <v>45661</v>
      </c>
      <c r="C54" s="21" t="s">
        <v>201</v>
      </c>
      <c r="D54" s="21" t="s">
        <v>140</v>
      </c>
      <c r="E54" s="52" t="s">
        <v>4</v>
      </c>
      <c r="F54" s="53" t="s">
        <v>202</v>
      </c>
      <c r="G54" s="54">
        <v>100</v>
      </c>
      <c r="H54" s="22">
        <f>Table1[[#This Row],[gross income]]-Table1[[#This Row],[visa pay]]</f>
        <v>0</v>
      </c>
      <c r="I54" s="55">
        <v>100</v>
      </c>
      <c r="J54" s="56"/>
      <c r="K54" s="52"/>
      <c r="L54" s="55"/>
      <c r="M54" s="57">
        <f>Table1[[#This Row],[cash pay]]-(Table1[[#This Row],[com pay]]+Table1[[#This Row],[doctor comission payed]])</f>
        <v>0</v>
      </c>
      <c r="N54" s="57">
        <f>Table1[[#This Row],[gross income]]-(Table1[[#This Row],[doctor comission payed]]+Table1[[#This Row],[com pay]])</f>
        <v>100</v>
      </c>
      <c r="O54" s="52"/>
      <c r="P54" s="55"/>
      <c r="Q54" s="58">
        <f>VLOOKUP(Table1[[#This Row],[Doctor]],doctorpercent[],2,0)</f>
        <v>0.5</v>
      </c>
      <c r="R54" s="59">
        <f>(Table1[[#This Row],[net income]]+Table1[[#This Row],[doctor comission payed]])*Table1[[#This Row],[doctor comission percent]]</f>
        <v>50</v>
      </c>
      <c r="S54" s="59">
        <f>Table1[[#This Row],[T.doc.com]]-Table1[[#This Row],[doctor comission payed]]</f>
        <v>50</v>
      </c>
    </row>
    <row r="55" spans="1:19" ht="26.25" x14ac:dyDescent="0.25">
      <c r="A55" s="51">
        <v>54</v>
      </c>
      <c r="B55" s="21">
        <v>45661</v>
      </c>
      <c r="C55" s="21" t="s">
        <v>199</v>
      </c>
      <c r="D55" s="21" t="s">
        <v>110</v>
      </c>
      <c r="E55" s="52" t="s">
        <v>4</v>
      </c>
      <c r="F55" s="53"/>
      <c r="G55" s="54">
        <v>100</v>
      </c>
      <c r="H55" s="22">
        <f>Table1[[#This Row],[gross income]]-Table1[[#This Row],[visa pay]]</f>
        <v>100</v>
      </c>
      <c r="I55" s="55"/>
      <c r="J55" s="56"/>
      <c r="K55" s="52"/>
      <c r="L55" s="55"/>
      <c r="M55" s="57">
        <f>Table1[[#This Row],[cash pay]]-(Table1[[#This Row],[com pay]]+Table1[[#This Row],[doctor comission payed]])</f>
        <v>100</v>
      </c>
      <c r="N55" s="57">
        <f>Table1[[#This Row],[gross income]]-(Table1[[#This Row],[doctor comission payed]]+Table1[[#This Row],[com pay]])</f>
        <v>100</v>
      </c>
      <c r="O55" s="52"/>
      <c r="P55" s="55"/>
      <c r="Q55" s="58">
        <f>VLOOKUP(Table1[[#This Row],[Doctor]],doctorpercent[],2,0)</f>
        <v>0.5</v>
      </c>
      <c r="R55" s="59">
        <f>(Table1[[#This Row],[net income]]+Table1[[#This Row],[doctor comission payed]])*Table1[[#This Row],[doctor comission percent]]</f>
        <v>50</v>
      </c>
      <c r="S55" s="59">
        <f>Table1[[#This Row],[T.doc.com]]-Table1[[#This Row],[doctor comission payed]]</f>
        <v>50</v>
      </c>
    </row>
    <row r="56" spans="1:19" ht="26.25" x14ac:dyDescent="0.25">
      <c r="A56" s="20">
        <v>55</v>
      </c>
      <c r="B56" s="21">
        <v>45662</v>
      </c>
      <c r="C56" s="21" t="s">
        <v>203</v>
      </c>
      <c r="D56" s="21" t="s">
        <v>113</v>
      </c>
      <c r="E56" s="52" t="s">
        <v>4</v>
      </c>
      <c r="F56" s="53"/>
      <c r="G56" s="54">
        <v>150</v>
      </c>
      <c r="H56" s="22">
        <f>Table1[[#This Row],[gross income]]-Table1[[#This Row],[visa pay]]</f>
        <v>150</v>
      </c>
      <c r="I56" s="55"/>
      <c r="J56" s="56">
        <v>75</v>
      </c>
      <c r="K56" s="52"/>
      <c r="L56" s="55"/>
      <c r="M56" s="57">
        <f>Table1[[#This Row],[cash pay]]-(Table1[[#This Row],[com pay]]+Table1[[#This Row],[doctor comission payed]])</f>
        <v>75</v>
      </c>
      <c r="N56" s="57">
        <f>Table1[[#This Row],[gross income]]-(Table1[[#This Row],[doctor comission payed]]+Table1[[#This Row],[com pay]])</f>
        <v>75</v>
      </c>
      <c r="O56" s="52"/>
      <c r="P56" s="55"/>
      <c r="Q56" s="58">
        <f>VLOOKUP(Table1[[#This Row],[Doctor]],doctorpercent[],2,0)</f>
        <v>0.5</v>
      </c>
      <c r="R56" s="59">
        <f>(Table1[[#This Row],[net income]]+Table1[[#This Row],[doctor comission payed]])*Table1[[#This Row],[doctor comission percent]]</f>
        <v>75</v>
      </c>
      <c r="S56" s="59">
        <f>Table1[[#This Row],[T.doc.com]]-Table1[[#This Row],[doctor comission payed]]</f>
        <v>0</v>
      </c>
    </row>
    <row r="57" spans="1:19" ht="26.25" x14ac:dyDescent="0.25">
      <c r="A57" s="51">
        <v>56</v>
      </c>
      <c r="B57" s="21">
        <v>45662</v>
      </c>
      <c r="C57" s="21" t="s">
        <v>204</v>
      </c>
      <c r="D57" s="21" t="s">
        <v>12</v>
      </c>
      <c r="E57" s="52" t="s">
        <v>30</v>
      </c>
      <c r="F57" s="53"/>
      <c r="G57" s="54">
        <v>500</v>
      </c>
      <c r="H57" s="22">
        <f>Table1[[#This Row],[gross income]]-Table1[[#This Row],[visa pay]]</f>
        <v>500</v>
      </c>
      <c r="I57" s="55"/>
      <c r="J57" s="56"/>
      <c r="K57" s="52"/>
      <c r="L57" s="55"/>
      <c r="M57" s="57">
        <f>Table1[[#This Row],[cash pay]]-(Table1[[#This Row],[com pay]]+Table1[[#This Row],[doctor comission payed]])</f>
        <v>500</v>
      </c>
      <c r="N57" s="57">
        <f>Table1[[#This Row],[gross income]]-(Table1[[#This Row],[doctor comission payed]]+Table1[[#This Row],[com pay]])</f>
        <v>500</v>
      </c>
      <c r="O57" s="52"/>
      <c r="P57" s="55"/>
      <c r="Q57" s="58">
        <f>VLOOKUP(Table1[[#This Row],[Doctor]],doctorpercent[],2,0)</f>
        <v>0.5</v>
      </c>
      <c r="R57" s="59">
        <f>(Table1[[#This Row],[net income]]+Table1[[#This Row],[doctor comission payed]])*Table1[[#This Row],[doctor comission percent]]</f>
        <v>250</v>
      </c>
      <c r="S57" s="59">
        <f>Table1[[#This Row],[T.doc.com]]-Table1[[#This Row],[doctor comission payed]]</f>
        <v>250</v>
      </c>
    </row>
    <row r="58" spans="1:19" ht="26.25" x14ac:dyDescent="0.25">
      <c r="A58" s="20">
        <v>57</v>
      </c>
      <c r="B58" s="21">
        <v>45662</v>
      </c>
      <c r="C58" s="21" t="s">
        <v>205</v>
      </c>
      <c r="D58" s="21" t="s">
        <v>12</v>
      </c>
      <c r="E58" s="52" t="s">
        <v>30</v>
      </c>
      <c r="F58" s="53"/>
      <c r="G58" s="54">
        <v>500</v>
      </c>
      <c r="H58" s="22">
        <f>Table1[[#This Row],[gross income]]-Table1[[#This Row],[visa pay]]</f>
        <v>500</v>
      </c>
      <c r="I58" s="55"/>
      <c r="J58" s="56"/>
      <c r="K58" s="52"/>
      <c r="L58" s="55"/>
      <c r="M58" s="57">
        <f>Table1[[#This Row],[cash pay]]-(Table1[[#This Row],[com pay]]+Table1[[#This Row],[doctor comission payed]])</f>
        <v>500</v>
      </c>
      <c r="N58" s="57">
        <f>Table1[[#This Row],[gross income]]-(Table1[[#This Row],[doctor comission payed]]+Table1[[#This Row],[com pay]])</f>
        <v>500</v>
      </c>
      <c r="O58" s="52"/>
      <c r="P58" s="55"/>
      <c r="Q58" s="58">
        <f>VLOOKUP(Table1[[#This Row],[Doctor]],doctorpercent[],2,0)</f>
        <v>0.5</v>
      </c>
      <c r="R58" s="59">
        <f>(Table1[[#This Row],[net income]]+Table1[[#This Row],[doctor comission payed]])*Table1[[#This Row],[doctor comission percent]]</f>
        <v>250</v>
      </c>
      <c r="S58" s="59">
        <f>Table1[[#This Row],[T.doc.com]]-Table1[[#This Row],[doctor comission payed]]</f>
        <v>250</v>
      </c>
    </row>
    <row r="59" spans="1:19" ht="26.25" x14ac:dyDescent="0.25">
      <c r="A59" s="51">
        <v>58</v>
      </c>
      <c r="B59" s="21">
        <v>45662</v>
      </c>
      <c r="C59" s="21" t="s">
        <v>206</v>
      </c>
      <c r="D59" s="21" t="s">
        <v>12</v>
      </c>
      <c r="E59" s="52" t="s">
        <v>4</v>
      </c>
      <c r="F59" s="53"/>
      <c r="G59" s="54">
        <v>100</v>
      </c>
      <c r="H59" s="22">
        <f>Table1[[#This Row],[gross income]]-Table1[[#This Row],[visa pay]]</f>
        <v>100</v>
      </c>
      <c r="I59" s="55"/>
      <c r="J59" s="56"/>
      <c r="K59" s="52"/>
      <c r="L59" s="55"/>
      <c r="M59" s="57">
        <f>Table1[[#This Row],[cash pay]]-(Table1[[#This Row],[com pay]]+Table1[[#This Row],[doctor comission payed]])</f>
        <v>100</v>
      </c>
      <c r="N59" s="57">
        <f>Table1[[#This Row],[gross income]]-(Table1[[#This Row],[doctor comission payed]]+Table1[[#This Row],[com pay]])</f>
        <v>100</v>
      </c>
      <c r="O59" s="52"/>
      <c r="P59" s="55"/>
      <c r="Q59" s="58">
        <f>VLOOKUP(Table1[[#This Row],[Doctor]],doctorpercent[],2,0)</f>
        <v>0.5</v>
      </c>
      <c r="R59" s="59">
        <f>(Table1[[#This Row],[net income]]+Table1[[#This Row],[doctor comission payed]])*Table1[[#This Row],[doctor comission percent]]</f>
        <v>50</v>
      </c>
      <c r="S59" s="59">
        <f>Table1[[#This Row],[T.doc.com]]-Table1[[#This Row],[doctor comission payed]]</f>
        <v>50</v>
      </c>
    </row>
    <row r="60" spans="1:19" ht="26.25" x14ac:dyDescent="0.25">
      <c r="A60" s="20">
        <v>59</v>
      </c>
      <c r="B60" s="21">
        <v>45662</v>
      </c>
      <c r="C60" s="21" t="s">
        <v>207</v>
      </c>
      <c r="D60" s="21" t="s">
        <v>12</v>
      </c>
      <c r="E60" s="52" t="s">
        <v>4</v>
      </c>
      <c r="F60" s="53"/>
      <c r="G60" s="54">
        <v>100</v>
      </c>
      <c r="H60" s="22">
        <f>Table1[[#This Row],[gross income]]-Table1[[#This Row],[visa pay]]</f>
        <v>100</v>
      </c>
      <c r="I60" s="55"/>
      <c r="J60" s="56"/>
      <c r="K60" s="52"/>
      <c r="L60" s="55"/>
      <c r="M60" s="57">
        <f>Table1[[#This Row],[cash pay]]-(Table1[[#This Row],[com pay]]+Table1[[#This Row],[doctor comission payed]])</f>
        <v>100</v>
      </c>
      <c r="N60" s="57">
        <f>Table1[[#This Row],[gross income]]-(Table1[[#This Row],[doctor comission payed]]+Table1[[#This Row],[com pay]])</f>
        <v>100</v>
      </c>
      <c r="O60" s="52"/>
      <c r="P60" s="55"/>
      <c r="Q60" s="58">
        <f>VLOOKUP(Table1[[#This Row],[Doctor]],doctorpercent[],2,0)</f>
        <v>0.5</v>
      </c>
      <c r="R60" s="59">
        <f>(Table1[[#This Row],[net income]]+Table1[[#This Row],[doctor comission payed]])*Table1[[#This Row],[doctor comission percent]]</f>
        <v>50</v>
      </c>
      <c r="S60" s="59">
        <f>Table1[[#This Row],[T.doc.com]]-Table1[[#This Row],[doctor comission payed]]</f>
        <v>50</v>
      </c>
    </row>
    <row r="61" spans="1:19" ht="26.25" x14ac:dyDescent="0.25">
      <c r="A61" s="51">
        <v>60</v>
      </c>
      <c r="B61" s="21">
        <v>45662</v>
      </c>
      <c r="C61" s="21" t="s">
        <v>208</v>
      </c>
      <c r="D61" s="21" t="s">
        <v>12</v>
      </c>
      <c r="E61" s="52" t="s">
        <v>30</v>
      </c>
      <c r="F61" s="53"/>
      <c r="G61" s="54">
        <v>500</v>
      </c>
      <c r="H61" s="22">
        <f>Table1[[#This Row],[gross income]]-Table1[[#This Row],[visa pay]]</f>
        <v>500</v>
      </c>
      <c r="I61" s="55"/>
      <c r="J61" s="56"/>
      <c r="K61" s="52"/>
      <c r="L61" s="55"/>
      <c r="M61" s="57">
        <f>Table1[[#This Row],[cash pay]]-(Table1[[#This Row],[com pay]]+Table1[[#This Row],[doctor comission payed]])</f>
        <v>500</v>
      </c>
      <c r="N61" s="57">
        <f>Table1[[#This Row],[gross income]]-(Table1[[#This Row],[doctor comission payed]]+Table1[[#This Row],[com pay]])</f>
        <v>500</v>
      </c>
      <c r="O61" s="52"/>
      <c r="P61" s="55"/>
      <c r="Q61" s="58">
        <f>VLOOKUP(Table1[[#This Row],[Doctor]],doctorpercent[],2,0)</f>
        <v>0.5</v>
      </c>
      <c r="R61" s="59">
        <f>(Table1[[#This Row],[net income]]+Table1[[#This Row],[doctor comission payed]])*Table1[[#This Row],[doctor comission percent]]</f>
        <v>250</v>
      </c>
      <c r="S61" s="59">
        <f>Table1[[#This Row],[T.doc.com]]-Table1[[#This Row],[doctor comission payed]]</f>
        <v>250</v>
      </c>
    </row>
    <row r="62" spans="1:19" ht="26.25" x14ac:dyDescent="0.25">
      <c r="A62" s="20">
        <v>61</v>
      </c>
      <c r="B62" s="21">
        <v>45662</v>
      </c>
      <c r="C62" s="21" t="s">
        <v>209</v>
      </c>
      <c r="D62" s="21" t="s">
        <v>12</v>
      </c>
      <c r="E62" s="52" t="s">
        <v>30</v>
      </c>
      <c r="F62" s="53"/>
      <c r="G62" s="54">
        <v>500</v>
      </c>
      <c r="H62" s="22">
        <f>Table1[[#This Row],[gross income]]-Table1[[#This Row],[visa pay]]</f>
        <v>500</v>
      </c>
      <c r="I62" s="55"/>
      <c r="J62" s="56"/>
      <c r="K62" s="52" t="s">
        <v>8</v>
      </c>
      <c r="L62" s="55">
        <v>100</v>
      </c>
      <c r="M62" s="57">
        <f>Table1[[#This Row],[cash pay]]-(Table1[[#This Row],[com pay]]+Table1[[#This Row],[doctor comission payed]])</f>
        <v>400</v>
      </c>
      <c r="N62" s="57">
        <f>Table1[[#This Row],[gross income]]-(Table1[[#This Row],[doctor comission payed]]+Table1[[#This Row],[com pay]])</f>
        <v>400</v>
      </c>
      <c r="O62" s="52"/>
      <c r="P62" s="55"/>
      <c r="Q62" s="58">
        <f>VLOOKUP(Table1[[#This Row],[Doctor]],doctorpercent[],2,0)</f>
        <v>0.5</v>
      </c>
      <c r="R62" s="59">
        <f>(Table1[[#This Row],[net income]]+Table1[[#This Row],[doctor comission payed]])*Table1[[#This Row],[doctor comission percent]]</f>
        <v>200</v>
      </c>
      <c r="S62" s="59">
        <f>Table1[[#This Row],[T.doc.com]]-Table1[[#This Row],[doctor comission payed]]</f>
        <v>200</v>
      </c>
    </row>
    <row r="63" spans="1:19" ht="26.25" x14ac:dyDescent="0.25">
      <c r="A63" s="51">
        <v>62</v>
      </c>
      <c r="B63" s="21">
        <v>45662</v>
      </c>
      <c r="C63" s="21" t="s">
        <v>210</v>
      </c>
      <c r="D63" s="21" t="s">
        <v>12</v>
      </c>
      <c r="E63" s="52" t="s">
        <v>4</v>
      </c>
      <c r="F63" s="53"/>
      <c r="G63" s="54">
        <v>100</v>
      </c>
      <c r="H63" s="22">
        <f>Table1[[#This Row],[gross income]]-Table1[[#This Row],[visa pay]]</f>
        <v>100</v>
      </c>
      <c r="I63" s="55"/>
      <c r="J63" s="56"/>
      <c r="K63" s="52"/>
      <c r="L63" s="55"/>
      <c r="M63" s="57">
        <f>Table1[[#This Row],[cash pay]]-(Table1[[#This Row],[com pay]]+Table1[[#This Row],[doctor comission payed]])</f>
        <v>100</v>
      </c>
      <c r="N63" s="57">
        <f>Table1[[#This Row],[gross income]]-(Table1[[#This Row],[doctor comission payed]]+Table1[[#This Row],[com pay]])</f>
        <v>100</v>
      </c>
      <c r="O63" s="52"/>
      <c r="P63" s="55"/>
      <c r="Q63" s="58">
        <f>VLOOKUP(Table1[[#This Row],[Doctor]],doctorpercent[],2,0)</f>
        <v>0.5</v>
      </c>
      <c r="R63" s="59">
        <f>(Table1[[#This Row],[net income]]+Table1[[#This Row],[doctor comission payed]])*Table1[[#This Row],[doctor comission percent]]</f>
        <v>50</v>
      </c>
      <c r="S63" s="59">
        <f>Table1[[#This Row],[T.doc.com]]-Table1[[#This Row],[doctor comission payed]]</f>
        <v>50</v>
      </c>
    </row>
    <row r="64" spans="1:19" ht="26.25" x14ac:dyDescent="0.25">
      <c r="A64" s="20">
        <v>63</v>
      </c>
      <c r="B64" s="21">
        <v>45662</v>
      </c>
      <c r="C64" s="21" t="s">
        <v>211</v>
      </c>
      <c r="D64" s="21" t="s">
        <v>12</v>
      </c>
      <c r="E64" s="52" t="s">
        <v>4</v>
      </c>
      <c r="F64" s="53"/>
      <c r="G64" s="54">
        <v>100</v>
      </c>
      <c r="H64" s="22">
        <f>Table1[[#This Row],[gross income]]-Table1[[#This Row],[visa pay]]</f>
        <v>100</v>
      </c>
      <c r="I64" s="55"/>
      <c r="J64" s="56"/>
      <c r="K64" s="52"/>
      <c r="L64" s="55"/>
      <c r="M64" s="57">
        <f>Table1[[#This Row],[cash pay]]-(Table1[[#This Row],[com pay]]+Table1[[#This Row],[doctor comission payed]])</f>
        <v>100</v>
      </c>
      <c r="N64" s="57">
        <f>Table1[[#This Row],[gross income]]-(Table1[[#This Row],[doctor comission payed]]+Table1[[#This Row],[com pay]])</f>
        <v>100</v>
      </c>
      <c r="O64" s="52"/>
      <c r="P64" s="55"/>
      <c r="Q64" s="58">
        <f>VLOOKUP(Table1[[#This Row],[Doctor]],doctorpercent[],2,0)</f>
        <v>0.5</v>
      </c>
      <c r="R64" s="59">
        <f>(Table1[[#This Row],[net income]]+Table1[[#This Row],[doctor comission payed]])*Table1[[#This Row],[doctor comission percent]]</f>
        <v>50</v>
      </c>
      <c r="S64" s="59">
        <f>Table1[[#This Row],[T.doc.com]]-Table1[[#This Row],[doctor comission payed]]</f>
        <v>50</v>
      </c>
    </row>
    <row r="65" spans="1:19" ht="26.25" x14ac:dyDescent="0.25">
      <c r="A65" s="51">
        <v>64</v>
      </c>
      <c r="B65" s="21">
        <v>45662</v>
      </c>
      <c r="C65" s="21" t="s">
        <v>212</v>
      </c>
      <c r="D65" s="21" t="s">
        <v>12</v>
      </c>
      <c r="E65" s="52" t="s">
        <v>30</v>
      </c>
      <c r="F65" s="53"/>
      <c r="G65" s="54">
        <v>500</v>
      </c>
      <c r="H65" s="22">
        <f>Table1[[#This Row],[gross income]]-Table1[[#This Row],[visa pay]]</f>
        <v>500</v>
      </c>
      <c r="I65" s="55"/>
      <c r="J65" s="56"/>
      <c r="K65" s="52"/>
      <c r="L65" s="55"/>
      <c r="M65" s="57">
        <f>Table1[[#This Row],[cash pay]]-(Table1[[#This Row],[com pay]]+Table1[[#This Row],[doctor comission payed]])</f>
        <v>500</v>
      </c>
      <c r="N65" s="57">
        <f>Table1[[#This Row],[gross income]]-(Table1[[#This Row],[doctor comission payed]]+Table1[[#This Row],[com pay]])</f>
        <v>500</v>
      </c>
      <c r="O65" s="52"/>
      <c r="P65" s="55"/>
      <c r="Q65" s="58">
        <f>VLOOKUP(Table1[[#This Row],[Doctor]],doctorpercent[],2,0)</f>
        <v>0.5</v>
      </c>
      <c r="R65" s="59">
        <f>(Table1[[#This Row],[net income]]+Table1[[#This Row],[doctor comission payed]])*Table1[[#This Row],[doctor comission percent]]</f>
        <v>250</v>
      </c>
      <c r="S65" s="59">
        <f>Table1[[#This Row],[T.doc.com]]-Table1[[#This Row],[doctor comission payed]]</f>
        <v>250</v>
      </c>
    </row>
    <row r="66" spans="1:19" ht="26.25" x14ac:dyDescent="0.25">
      <c r="A66" s="20">
        <v>65</v>
      </c>
      <c r="B66" s="21">
        <v>45662</v>
      </c>
      <c r="C66" s="21" t="s">
        <v>213</v>
      </c>
      <c r="D66" s="21" t="s">
        <v>12</v>
      </c>
      <c r="E66" s="52" t="s">
        <v>30</v>
      </c>
      <c r="F66" s="53" t="s">
        <v>219</v>
      </c>
      <c r="G66" s="54">
        <v>1500</v>
      </c>
      <c r="H66" s="22">
        <f>Table1[[#This Row],[gross income]]-Table1[[#This Row],[visa pay]]</f>
        <v>0</v>
      </c>
      <c r="I66" s="55">
        <v>1500</v>
      </c>
      <c r="J66" s="56"/>
      <c r="K66" s="52"/>
      <c r="L66" s="55"/>
      <c r="M66" s="57">
        <f>Table1[[#This Row],[cash pay]]-(Table1[[#This Row],[com pay]]+Table1[[#This Row],[doctor comission payed]])</f>
        <v>0</v>
      </c>
      <c r="N66" s="57">
        <f>Table1[[#This Row],[gross income]]-(Table1[[#This Row],[doctor comission payed]]+Table1[[#This Row],[com pay]])</f>
        <v>1500</v>
      </c>
      <c r="O66" s="52"/>
      <c r="P66" s="55"/>
      <c r="Q66" s="58">
        <f>VLOOKUP(Table1[[#This Row],[Doctor]],doctorpercent[],2,0)</f>
        <v>0.5</v>
      </c>
      <c r="R66" s="59">
        <f>(Table1[[#This Row],[net income]]+Table1[[#This Row],[doctor comission payed]])*Table1[[#This Row],[doctor comission percent]]</f>
        <v>750</v>
      </c>
      <c r="S66" s="59">
        <f>Table1[[#This Row],[T.doc.com]]-Table1[[#This Row],[doctor comission payed]]</f>
        <v>750</v>
      </c>
    </row>
    <row r="67" spans="1:19" ht="26.25" x14ac:dyDescent="0.25">
      <c r="A67" s="51">
        <v>66</v>
      </c>
      <c r="B67" s="21">
        <v>45662</v>
      </c>
      <c r="C67" s="21" t="s">
        <v>214</v>
      </c>
      <c r="D67" s="21" t="s">
        <v>136</v>
      </c>
      <c r="E67" s="52" t="s">
        <v>30</v>
      </c>
      <c r="F67" s="53" t="s">
        <v>220</v>
      </c>
      <c r="G67" s="54">
        <v>650</v>
      </c>
      <c r="H67" s="22">
        <f>Table1[[#This Row],[gross income]]-Table1[[#This Row],[visa pay]]</f>
        <v>650</v>
      </c>
      <c r="I67" s="55"/>
      <c r="J67" s="56"/>
      <c r="K67" s="52"/>
      <c r="L67" s="55"/>
      <c r="M67" s="57">
        <f>Table1[[#This Row],[cash pay]]-(Table1[[#This Row],[com pay]]+Table1[[#This Row],[doctor comission payed]])</f>
        <v>650</v>
      </c>
      <c r="N67" s="57">
        <f>Table1[[#This Row],[gross income]]-(Table1[[#This Row],[doctor comission payed]]+Table1[[#This Row],[com pay]])</f>
        <v>650</v>
      </c>
      <c r="O67" s="52"/>
      <c r="P67" s="55"/>
      <c r="Q67" s="58">
        <f>VLOOKUP(Table1[[#This Row],[Doctor]],doctorpercent[],2,0)</f>
        <v>0.5</v>
      </c>
      <c r="R67" s="59">
        <f>(Table1[[#This Row],[net income]]+Table1[[#This Row],[doctor comission payed]])*Table1[[#This Row],[doctor comission percent]]</f>
        <v>325</v>
      </c>
      <c r="S67" s="59">
        <f>Table1[[#This Row],[T.doc.com]]-Table1[[#This Row],[doctor comission payed]]</f>
        <v>325</v>
      </c>
    </row>
    <row r="68" spans="1:19" ht="26.25" x14ac:dyDescent="0.25">
      <c r="A68" s="20">
        <v>67</v>
      </c>
      <c r="B68" s="21">
        <v>45662</v>
      </c>
      <c r="C68" s="21" t="s">
        <v>215</v>
      </c>
      <c r="D68" s="21" t="s">
        <v>133</v>
      </c>
      <c r="E68" s="52" t="s">
        <v>4</v>
      </c>
      <c r="F68" s="53" t="s">
        <v>221</v>
      </c>
      <c r="G68" s="54">
        <v>200</v>
      </c>
      <c r="H68" s="22">
        <f>Table1[[#This Row],[gross income]]-Table1[[#This Row],[visa pay]]</f>
        <v>200</v>
      </c>
      <c r="I68" s="55"/>
      <c r="J68" s="56">
        <v>100</v>
      </c>
      <c r="K68" s="52"/>
      <c r="L68" s="55"/>
      <c r="M68" s="57">
        <f>Table1[[#This Row],[cash pay]]-(Table1[[#This Row],[com pay]]+Table1[[#This Row],[doctor comission payed]])</f>
        <v>100</v>
      </c>
      <c r="N68" s="57">
        <f>Table1[[#This Row],[gross income]]-(Table1[[#This Row],[doctor comission payed]]+Table1[[#This Row],[com pay]])</f>
        <v>100</v>
      </c>
      <c r="O68" s="52"/>
      <c r="P68" s="55"/>
      <c r="Q68" s="58">
        <f>VLOOKUP(Table1[[#This Row],[Doctor]],doctorpercent[],2,0)</f>
        <v>0.5</v>
      </c>
      <c r="R68" s="59">
        <f>(Table1[[#This Row],[net income]]+Table1[[#This Row],[doctor comission payed]])*Table1[[#This Row],[doctor comission percent]]</f>
        <v>100</v>
      </c>
      <c r="S68" s="59">
        <f>Table1[[#This Row],[T.doc.com]]-Table1[[#This Row],[doctor comission payed]]</f>
        <v>0</v>
      </c>
    </row>
    <row r="69" spans="1:19" ht="26.25" x14ac:dyDescent="0.25">
      <c r="A69" s="51">
        <v>68</v>
      </c>
      <c r="B69" s="21">
        <v>45662</v>
      </c>
      <c r="C69" s="21" t="s">
        <v>216</v>
      </c>
      <c r="D69" s="21" t="s">
        <v>20</v>
      </c>
      <c r="E69" s="52" t="s">
        <v>4</v>
      </c>
      <c r="F69" s="53" t="s">
        <v>159</v>
      </c>
      <c r="G69" s="54">
        <v>200</v>
      </c>
      <c r="H69" s="22">
        <f>Table1[[#This Row],[gross income]]-Table1[[#This Row],[visa pay]]</f>
        <v>200</v>
      </c>
      <c r="I69" s="55"/>
      <c r="J69" s="56"/>
      <c r="K69" s="52"/>
      <c r="L69" s="55"/>
      <c r="M69" s="57">
        <f>Table1[[#This Row],[cash pay]]-(Table1[[#This Row],[com pay]]+Table1[[#This Row],[doctor comission payed]])</f>
        <v>200</v>
      </c>
      <c r="N69" s="57">
        <f>Table1[[#This Row],[gross income]]-(Table1[[#This Row],[doctor comission payed]]+Table1[[#This Row],[com pay]])</f>
        <v>200</v>
      </c>
      <c r="O69" s="52"/>
      <c r="P69" s="55"/>
      <c r="Q69" s="58">
        <f>VLOOKUP(Table1[[#This Row],[Doctor]],doctorpercent[],2,0)</f>
        <v>0.5</v>
      </c>
      <c r="R69" s="59">
        <f>(Table1[[#This Row],[net income]]+Table1[[#This Row],[doctor comission payed]])*Table1[[#This Row],[doctor comission percent]]</f>
        <v>100</v>
      </c>
      <c r="S69" s="59">
        <f>Table1[[#This Row],[T.doc.com]]-Table1[[#This Row],[doctor comission payed]]</f>
        <v>100</v>
      </c>
    </row>
    <row r="70" spans="1:19" ht="26.25" x14ac:dyDescent="0.25">
      <c r="A70" s="20">
        <v>69</v>
      </c>
      <c r="B70" s="21">
        <v>45662</v>
      </c>
      <c r="C70" s="21" t="s">
        <v>217</v>
      </c>
      <c r="D70" s="21" t="s">
        <v>110</v>
      </c>
      <c r="E70" s="52" t="s">
        <v>4</v>
      </c>
      <c r="F70" s="53"/>
      <c r="G70" s="54">
        <v>100</v>
      </c>
      <c r="H70" s="22">
        <f>Table1[[#This Row],[gross income]]-Table1[[#This Row],[visa pay]]</f>
        <v>100</v>
      </c>
      <c r="I70" s="55"/>
      <c r="J70" s="56"/>
      <c r="K70" s="52"/>
      <c r="L70" s="55"/>
      <c r="M70" s="57">
        <f>Table1[[#This Row],[cash pay]]-(Table1[[#This Row],[com pay]]+Table1[[#This Row],[doctor comission payed]])</f>
        <v>100</v>
      </c>
      <c r="N70" s="57">
        <f>Table1[[#This Row],[gross income]]-(Table1[[#This Row],[doctor comission payed]]+Table1[[#This Row],[com pay]])</f>
        <v>100</v>
      </c>
      <c r="O70" s="52"/>
      <c r="P70" s="55"/>
      <c r="Q70" s="58">
        <f>VLOOKUP(Table1[[#This Row],[Doctor]],doctorpercent[],2,0)</f>
        <v>0.5</v>
      </c>
      <c r="R70" s="59">
        <f>(Table1[[#This Row],[net income]]+Table1[[#This Row],[doctor comission payed]])*Table1[[#This Row],[doctor comission percent]]</f>
        <v>50</v>
      </c>
      <c r="S70" s="59">
        <f>Table1[[#This Row],[T.doc.com]]-Table1[[#This Row],[doctor comission payed]]</f>
        <v>50</v>
      </c>
    </row>
    <row r="71" spans="1:19" ht="26.25" x14ac:dyDescent="0.25">
      <c r="A71" s="51">
        <v>70</v>
      </c>
      <c r="B71" s="21">
        <v>45662</v>
      </c>
      <c r="C71" s="21" t="s">
        <v>218</v>
      </c>
      <c r="D71" s="21" t="s">
        <v>110</v>
      </c>
      <c r="E71" s="52" t="s">
        <v>4</v>
      </c>
      <c r="F71" s="53"/>
      <c r="G71" s="54">
        <v>100</v>
      </c>
      <c r="H71" s="22">
        <f>Table1[[#This Row],[gross income]]-Table1[[#This Row],[visa pay]]</f>
        <v>100</v>
      </c>
      <c r="I71" s="55"/>
      <c r="J71" s="56"/>
      <c r="K71" s="52"/>
      <c r="L71" s="55"/>
      <c r="M71" s="57">
        <f>Table1[[#This Row],[cash pay]]-(Table1[[#This Row],[com pay]]+Table1[[#This Row],[doctor comission payed]])</f>
        <v>100</v>
      </c>
      <c r="N71" s="57">
        <f>Table1[[#This Row],[gross income]]-(Table1[[#This Row],[doctor comission payed]]+Table1[[#This Row],[com pay]])</f>
        <v>100</v>
      </c>
      <c r="O71" s="52"/>
      <c r="P71" s="55"/>
      <c r="Q71" s="58">
        <f>VLOOKUP(Table1[[#This Row],[Doctor]],doctorpercent[],2,0)</f>
        <v>0.5</v>
      </c>
      <c r="R71" s="59">
        <f>(Table1[[#This Row],[net income]]+Table1[[#This Row],[doctor comission payed]])*Table1[[#This Row],[doctor comission percent]]</f>
        <v>50</v>
      </c>
      <c r="S71" s="59">
        <f>Table1[[#This Row],[T.doc.com]]-Table1[[#This Row],[doctor comission payed]]</f>
        <v>50</v>
      </c>
    </row>
    <row r="72" spans="1:19" ht="26.25" x14ac:dyDescent="0.25">
      <c r="A72" s="20">
        <v>71</v>
      </c>
      <c r="B72" s="21">
        <v>45663</v>
      </c>
      <c r="C72" s="21" t="s">
        <v>222</v>
      </c>
      <c r="D72" s="21" t="s">
        <v>17</v>
      </c>
      <c r="E72" s="52" t="s">
        <v>30</v>
      </c>
      <c r="F72" s="53"/>
      <c r="G72" s="54">
        <v>400</v>
      </c>
      <c r="H72" s="22">
        <f>Table1[[#This Row],[gross income]]-Table1[[#This Row],[visa pay]]</f>
        <v>400</v>
      </c>
      <c r="I72" s="55"/>
      <c r="J72" s="56"/>
      <c r="K72" s="52" t="s">
        <v>44</v>
      </c>
      <c r="L72" s="55">
        <v>250</v>
      </c>
      <c r="M72" s="57">
        <f>Table1[[#This Row],[cash pay]]-(Table1[[#This Row],[com pay]]+Table1[[#This Row],[doctor comission payed]])</f>
        <v>150</v>
      </c>
      <c r="N72" s="57">
        <f>Table1[[#This Row],[gross income]]-(Table1[[#This Row],[doctor comission payed]]+Table1[[#This Row],[com pay]])</f>
        <v>150</v>
      </c>
      <c r="O72" s="52"/>
      <c r="P72" s="55"/>
      <c r="Q72" s="58">
        <f>VLOOKUP(Table1[[#This Row],[Doctor]],doctorpercent[],2,0)</f>
        <v>0.5</v>
      </c>
      <c r="R72" s="59">
        <f>(Table1[[#This Row],[net income]]+Table1[[#This Row],[doctor comission payed]])*Table1[[#This Row],[doctor comission percent]]</f>
        <v>75</v>
      </c>
      <c r="S72" s="59">
        <f>Table1[[#This Row],[T.doc.com]]-Table1[[#This Row],[doctor comission payed]]</f>
        <v>75</v>
      </c>
    </row>
    <row r="73" spans="1:19" ht="26.25" x14ac:dyDescent="0.25">
      <c r="A73" s="51">
        <v>72</v>
      </c>
      <c r="B73" s="21">
        <v>45663</v>
      </c>
      <c r="C73" s="21" t="s">
        <v>223</v>
      </c>
      <c r="D73" s="21" t="s">
        <v>17</v>
      </c>
      <c r="E73" s="52" t="s">
        <v>30</v>
      </c>
      <c r="F73" s="53"/>
      <c r="G73" s="54">
        <v>400</v>
      </c>
      <c r="H73" s="22">
        <f>Table1[[#This Row],[gross income]]-Table1[[#This Row],[visa pay]]</f>
        <v>400</v>
      </c>
      <c r="I73" s="55"/>
      <c r="J73" s="56"/>
      <c r="K73" s="52" t="s">
        <v>44</v>
      </c>
      <c r="L73" s="55">
        <v>250</v>
      </c>
      <c r="M73" s="57">
        <f>Table1[[#This Row],[cash pay]]-(Table1[[#This Row],[com pay]]+Table1[[#This Row],[doctor comission payed]])</f>
        <v>150</v>
      </c>
      <c r="N73" s="57">
        <f>Table1[[#This Row],[gross income]]-(Table1[[#This Row],[doctor comission payed]]+Table1[[#This Row],[com pay]])</f>
        <v>150</v>
      </c>
      <c r="O73" s="52"/>
      <c r="P73" s="55"/>
      <c r="Q73" s="58">
        <f>VLOOKUP(Table1[[#This Row],[Doctor]],doctorpercent[],2,0)</f>
        <v>0.5</v>
      </c>
      <c r="R73" s="59">
        <f>(Table1[[#This Row],[net income]]+Table1[[#This Row],[doctor comission payed]])*Table1[[#This Row],[doctor comission percent]]</f>
        <v>75</v>
      </c>
      <c r="S73" s="59">
        <f>Table1[[#This Row],[T.doc.com]]-Table1[[#This Row],[doctor comission payed]]</f>
        <v>75</v>
      </c>
    </row>
    <row r="74" spans="1:19" ht="26.25" x14ac:dyDescent="0.25">
      <c r="A74" s="20">
        <v>73</v>
      </c>
      <c r="B74" s="21">
        <v>45663</v>
      </c>
      <c r="C74" s="21" t="s">
        <v>170</v>
      </c>
      <c r="D74" s="21" t="s">
        <v>17</v>
      </c>
      <c r="E74" s="52" t="s">
        <v>4</v>
      </c>
      <c r="F74" s="53"/>
      <c r="G74" s="54">
        <v>50</v>
      </c>
      <c r="H74" s="22">
        <f>Table1[[#This Row],[gross income]]-Table1[[#This Row],[visa pay]]</f>
        <v>50</v>
      </c>
      <c r="I74" s="55"/>
      <c r="J74" s="56"/>
      <c r="K74" s="52"/>
      <c r="L74" s="55"/>
      <c r="M74" s="57">
        <f>Table1[[#This Row],[cash pay]]-(Table1[[#This Row],[com pay]]+Table1[[#This Row],[doctor comission payed]])</f>
        <v>50</v>
      </c>
      <c r="N74" s="57">
        <f>Table1[[#This Row],[gross income]]-(Table1[[#This Row],[doctor comission payed]]+Table1[[#This Row],[com pay]])</f>
        <v>50</v>
      </c>
      <c r="O74" s="52"/>
      <c r="P74" s="55"/>
      <c r="Q74" s="58">
        <f>VLOOKUP(Table1[[#This Row],[Doctor]],doctorpercent[],2,0)</f>
        <v>0.5</v>
      </c>
      <c r="R74" s="59">
        <f>(Table1[[#This Row],[net income]]+Table1[[#This Row],[doctor comission payed]])*Table1[[#This Row],[doctor comission percent]]</f>
        <v>25</v>
      </c>
      <c r="S74" s="59">
        <f>Table1[[#This Row],[T.doc.com]]-Table1[[#This Row],[doctor comission payed]]</f>
        <v>25</v>
      </c>
    </row>
    <row r="75" spans="1:19" ht="26.25" x14ac:dyDescent="0.25">
      <c r="A75" s="51">
        <v>74</v>
      </c>
      <c r="B75" s="21">
        <v>45663</v>
      </c>
      <c r="C75" s="21" t="s">
        <v>224</v>
      </c>
      <c r="D75" s="21" t="s">
        <v>17</v>
      </c>
      <c r="E75" s="52" t="s">
        <v>4</v>
      </c>
      <c r="F75" s="53"/>
      <c r="G75" s="54">
        <v>50</v>
      </c>
      <c r="H75" s="22">
        <f>Table1[[#This Row],[gross income]]-Table1[[#This Row],[visa pay]]</f>
        <v>50</v>
      </c>
      <c r="I75" s="55"/>
      <c r="J75" s="56"/>
      <c r="K75" s="52"/>
      <c r="L75" s="55"/>
      <c r="M75" s="57">
        <f>Table1[[#This Row],[cash pay]]-(Table1[[#This Row],[com pay]]+Table1[[#This Row],[doctor comission payed]])</f>
        <v>50</v>
      </c>
      <c r="N75" s="57">
        <f>Table1[[#This Row],[gross income]]-(Table1[[#This Row],[doctor comission payed]]+Table1[[#This Row],[com pay]])</f>
        <v>50</v>
      </c>
      <c r="O75" s="52"/>
      <c r="P75" s="55"/>
      <c r="Q75" s="58">
        <f>VLOOKUP(Table1[[#This Row],[Doctor]],doctorpercent[],2,0)</f>
        <v>0.5</v>
      </c>
      <c r="R75" s="59">
        <f>(Table1[[#This Row],[net income]]+Table1[[#This Row],[doctor comission payed]])*Table1[[#This Row],[doctor comission percent]]</f>
        <v>25</v>
      </c>
      <c r="S75" s="59">
        <f>Table1[[#This Row],[T.doc.com]]-Table1[[#This Row],[doctor comission payed]]</f>
        <v>25</v>
      </c>
    </row>
    <row r="76" spans="1:19" ht="26.25" x14ac:dyDescent="0.25">
      <c r="A76" s="20">
        <v>75</v>
      </c>
      <c r="B76" s="21">
        <v>45663</v>
      </c>
      <c r="C76" s="21" t="s">
        <v>225</v>
      </c>
      <c r="D76" s="21" t="s">
        <v>117</v>
      </c>
      <c r="E76" s="52" t="s">
        <v>30</v>
      </c>
      <c r="F76" s="53"/>
      <c r="G76" s="54">
        <v>500</v>
      </c>
      <c r="H76" s="22">
        <f>Table1[[#This Row],[gross income]]-Table1[[#This Row],[visa pay]]</f>
        <v>500</v>
      </c>
      <c r="I76" s="55"/>
      <c r="J76" s="56">
        <v>250</v>
      </c>
      <c r="K76" s="52"/>
      <c r="L76" s="55"/>
      <c r="M76" s="57">
        <f>Table1[[#This Row],[cash pay]]-(Table1[[#This Row],[com pay]]+Table1[[#This Row],[doctor comission payed]])</f>
        <v>250</v>
      </c>
      <c r="N76" s="57">
        <f>Table1[[#This Row],[gross income]]-(Table1[[#This Row],[doctor comission payed]]+Table1[[#This Row],[com pay]])</f>
        <v>250</v>
      </c>
      <c r="O76" s="52"/>
      <c r="P76" s="55"/>
      <c r="Q76" s="58">
        <f>VLOOKUP(Table1[[#This Row],[Doctor]],doctorpercent[],2,0)</f>
        <v>0.5</v>
      </c>
      <c r="R76" s="59">
        <f>(Table1[[#This Row],[net income]]+Table1[[#This Row],[doctor comission payed]])*Table1[[#This Row],[doctor comission percent]]</f>
        <v>250</v>
      </c>
      <c r="S76" s="59">
        <f>Table1[[#This Row],[T.doc.com]]-Table1[[#This Row],[doctor comission payed]]</f>
        <v>0</v>
      </c>
    </row>
    <row r="77" spans="1:19" ht="26.25" x14ac:dyDescent="0.25">
      <c r="A77" s="51">
        <v>76</v>
      </c>
      <c r="B77" s="21">
        <v>45663</v>
      </c>
      <c r="C77" s="21" t="s">
        <v>226</v>
      </c>
      <c r="D77" s="21" t="s">
        <v>117</v>
      </c>
      <c r="E77" s="52" t="s">
        <v>30</v>
      </c>
      <c r="F77" s="53"/>
      <c r="G77" s="54">
        <v>500</v>
      </c>
      <c r="H77" s="22">
        <f>Table1[[#This Row],[gross income]]-Table1[[#This Row],[visa pay]]</f>
        <v>500</v>
      </c>
      <c r="I77" s="55"/>
      <c r="J77" s="56">
        <v>250</v>
      </c>
      <c r="K77" s="52"/>
      <c r="L77" s="55"/>
      <c r="M77" s="57">
        <f>Table1[[#This Row],[cash pay]]-(Table1[[#This Row],[com pay]]+Table1[[#This Row],[doctor comission payed]])</f>
        <v>250</v>
      </c>
      <c r="N77" s="57">
        <f>Table1[[#This Row],[gross income]]-(Table1[[#This Row],[doctor comission payed]]+Table1[[#This Row],[com pay]])</f>
        <v>250</v>
      </c>
      <c r="O77" s="52"/>
      <c r="P77" s="55"/>
      <c r="Q77" s="58">
        <f>VLOOKUP(Table1[[#This Row],[Doctor]],doctorpercent[],2,0)</f>
        <v>0.5</v>
      </c>
      <c r="R77" s="59">
        <f>(Table1[[#This Row],[net income]]+Table1[[#This Row],[doctor comission payed]])*Table1[[#This Row],[doctor comission percent]]</f>
        <v>250</v>
      </c>
      <c r="S77" s="59">
        <f>Table1[[#This Row],[T.doc.com]]-Table1[[#This Row],[doctor comission payed]]</f>
        <v>0</v>
      </c>
    </row>
    <row r="78" spans="1:19" ht="26.25" x14ac:dyDescent="0.25">
      <c r="A78" s="20">
        <v>77</v>
      </c>
      <c r="B78" s="21">
        <v>45663</v>
      </c>
      <c r="C78" s="21" t="s">
        <v>227</v>
      </c>
      <c r="D78" s="21" t="s">
        <v>123</v>
      </c>
      <c r="E78" s="52" t="s">
        <v>30</v>
      </c>
      <c r="F78" s="53" t="s">
        <v>233</v>
      </c>
      <c r="G78" s="54">
        <v>400</v>
      </c>
      <c r="H78" s="22">
        <f>Table1[[#This Row],[gross income]]-Table1[[#This Row],[visa pay]]</f>
        <v>400</v>
      </c>
      <c r="I78" s="55"/>
      <c r="J78" s="56"/>
      <c r="K78" s="52"/>
      <c r="L78" s="55"/>
      <c r="M78" s="57">
        <f>Table1[[#This Row],[cash pay]]-(Table1[[#This Row],[com pay]]+Table1[[#This Row],[doctor comission payed]])</f>
        <v>400</v>
      </c>
      <c r="N78" s="57">
        <f>Table1[[#This Row],[gross income]]-(Table1[[#This Row],[doctor comission payed]]+Table1[[#This Row],[com pay]])</f>
        <v>400</v>
      </c>
      <c r="O78" s="52"/>
      <c r="P78" s="55"/>
      <c r="Q78" s="58">
        <f>VLOOKUP(Table1[[#This Row],[Doctor]],doctorpercent[],2,0)</f>
        <v>0.5</v>
      </c>
      <c r="R78" s="59">
        <f>(Table1[[#This Row],[net income]]+Table1[[#This Row],[doctor comission payed]])*Table1[[#This Row],[doctor comission percent]]</f>
        <v>200</v>
      </c>
      <c r="S78" s="59">
        <f>Table1[[#This Row],[T.doc.com]]-Table1[[#This Row],[doctor comission payed]]</f>
        <v>200</v>
      </c>
    </row>
    <row r="79" spans="1:19" ht="26.25" x14ac:dyDescent="0.25">
      <c r="A79" s="51">
        <v>78</v>
      </c>
      <c r="B79" s="21">
        <v>45663</v>
      </c>
      <c r="C79" s="21" t="s">
        <v>228</v>
      </c>
      <c r="D79" s="21" t="s">
        <v>139</v>
      </c>
      <c r="E79" s="52" t="s">
        <v>4</v>
      </c>
      <c r="F79" s="53"/>
      <c r="G79" s="54">
        <v>100</v>
      </c>
      <c r="H79" s="22">
        <f>Table1[[#This Row],[gross income]]-Table1[[#This Row],[visa pay]]</f>
        <v>100</v>
      </c>
      <c r="I79" s="55"/>
      <c r="J79" s="56"/>
      <c r="K79" s="52"/>
      <c r="L79" s="55"/>
      <c r="M79" s="57">
        <f>Table1[[#This Row],[cash pay]]-(Table1[[#This Row],[com pay]]+Table1[[#This Row],[doctor comission payed]])</f>
        <v>100</v>
      </c>
      <c r="N79" s="57">
        <f>Table1[[#This Row],[gross income]]-(Table1[[#This Row],[doctor comission payed]]+Table1[[#This Row],[com pay]])</f>
        <v>100</v>
      </c>
      <c r="O79" s="52"/>
      <c r="P79" s="55"/>
      <c r="Q79" s="58">
        <f>VLOOKUP(Table1[[#This Row],[Doctor]],doctorpercent[],2,0)</f>
        <v>0.5</v>
      </c>
      <c r="R79" s="59">
        <f>(Table1[[#This Row],[net income]]+Table1[[#This Row],[doctor comission payed]])*Table1[[#This Row],[doctor comission percent]]</f>
        <v>50</v>
      </c>
      <c r="S79" s="59">
        <f>Table1[[#This Row],[T.doc.com]]-Table1[[#This Row],[doctor comission payed]]</f>
        <v>50</v>
      </c>
    </row>
    <row r="80" spans="1:19" ht="26.25" x14ac:dyDescent="0.25">
      <c r="A80" s="20">
        <v>79</v>
      </c>
      <c r="B80" s="21">
        <v>45663</v>
      </c>
      <c r="C80" s="21" t="s">
        <v>229</v>
      </c>
      <c r="D80" s="21" t="s">
        <v>140</v>
      </c>
      <c r="E80" s="52" t="s">
        <v>30</v>
      </c>
      <c r="F80" s="53" t="s">
        <v>160</v>
      </c>
      <c r="G80" s="54">
        <v>550</v>
      </c>
      <c r="H80" s="22">
        <f>Table1[[#This Row],[gross income]]-Table1[[#This Row],[visa pay]]</f>
        <v>550</v>
      </c>
      <c r="I80" s="55"/>
      <c r="J80" s="56"/>
      <c r="K80" s="52"/>
      <c r="L80" s="55"/>
      <c r="M80" s="57">
        <f>Table1[[#This Row],[cash pay]]-(Table1[[#This Row],[com pay]]+Table1[[#This Row],[doctor comission payed]])</f>
        <v>550</v>
      </c>
      <c r="N80" s="57">
        <f>Table1[[#This Row],[gross income]]-(Table1[[#This Row],[doctor comission payed]]+Table1[[#This Row],[com pay]])</f>
        <v>550</v>
      </c>
      <c r="O80" s="52"/>
      <c r="P80" s="55"/>
      <c r="Q80" s="58">
        <f>VLOOKUP(Table1[[#This Row],[Doctor]],doctorpercent[],2,0)</f>
        <v>0.5</v>
      </c>
      <c r="R80" s="59">
        <f>(Table1[[#This Row],[net income]]+Table1[[#This Row],[doctor comission payed]])*Table1[[#This Row],[doctor comission percent]]</f>
        <v>275</v>
      </c>
      <c r="S80" s="59">
        <f>Table1[[#This Row],[T.doc.com]]-Table1[[#This Row],[doctor comission payed]]</f>
        <v>275</v>
      </c>
    </row>
    <row r="81" spans="1:19" ht="26.25" x14ac:dyDescent="0.25">
      <c r="A81" s="51">
        <v>80</v>
      </c>
      <c r="B81" s="21">
        <v>45663</v>
      </c>
      <c r="C81" s="21" t="s">
        <v>230</v>
      </c>
      <c r="D81" s="21" t="s">
        <v>130</v>
      </c>
      <c r="E81" s="52" t="s">
        <v>30</v>
      </c>
      <c r="F81" s="53"/>
      <c r="G81" s="54">
        <v>400</v>
      </c>
      <c r="H81" s="22">
        <f>Table1[[#This Row],[gross income]]-Table1[[#This Row],[visa pay]]</f>
        <v>400</v>
      </c>
      <c r="I81" s="55"/>
      <c r="J81" s="56">
        <v>200</v>
      </c>
      <c r="K81" s="52"/>
      <c r="L81" s="55"/>
      <c r="M81" s="57">
        <f>Table1[[#This Row],[cash pay]]-(Table1[[#This Row],[com pay]]+Table1[[#This Row],[doctor comission payed]])</f>
        <v>200</v>
      </c>
      <c r="N81" s="57">
        <f>Table1[[#This Row],[gross income]]-(Table1[[#This Row],[doctor comission payed]]+Table1[[#This Row],[com pay]])</f>
        <v>200</v>
      </c>
      <c r="O81" s="52"/>
      <c r="P81" s="55"/>
      <c r="Q81" s="58">
        <f>VLOOKUP(Table1[[#This Row],[Doctor]],doctorpercent[],2,0)</f>
        <v>0.5</v>
      </c>
      <c r="R81" s="59">
        <f>(Table1[[#This Row],[net income]]+Table1[[#This Row],[doctor comission payed]])*Table1[[#This Row],[doctor comission percent]]</f>
        <v>200</v>
      </c>
      <c r="S81" s="59">
        <f>Table1[[#This Row],[T.doc.com]]-Table1[[#This Row],[doctor comission payed]]</f>
        <v>0</v>
      </c>
    </row>
    <row r="82" spans="1:19" ht="26.25" x14ac:dyDescent="0.25">
      <c r="A82" s="20">
        <v>81</v>
      </c>
      <c r="B82" s="21">
        <v>45663</v>
      </c>
      <c r="C82" s="21" t="s">
        <v>231</v>
      </c>
      <c r="D82" s="21" t="s">
        <v>98</v>
      </c>
      <c r="E82" s="52" t="s">
        <v>30</v>
      </c>
      <c r="F82" s="53"/>
      <c r="G82" s="54">
        <v>600</v>
      </c>
      <c r="H82" s="22">
        <f>Table1[[#This Row],[gross income]]-Table1[[#This Row],[visa pay]]</f>
        <v>600</v>
      </c>
      <c r="I82" s="55"/>
      <c r="J82" s="56">
        <v>300</v>
      </c>
      <c r="K82" s="52"/>
      <c r="L82" s="55"/>
      <c r="M82" s="57">
        <f>Table1[[#This Row],[cash pay]]-(Table1[[#This Row],[com pay]]+Table1[[#This Row],[doctor comission payed]])</f>
        <v>300</v>
      </c>
      <c r="N82" s="57">
        <f>Table1[[#This Row],[gross income]]-(Table1[[#This Row],[doctor comission payed]]+Table1[[#This Row],[com pay]])</f>
        <v>300</v>
      </c>
      <c r="O82" s="52"/>
      <c r="P82" s="55"/>
      <c r="Q82" s="58">
        <f>VLOOKUP(Table1[[#This Row],[Doctor]],doctorpercent[],2,0)</f>
        <v>0.5</v>
      </c>
      <c r="R82" s="59">
        <f>(Table1[[#This Row],[net income]]+Table1[[#This Row],[doctor comission payed]])*Table1[[#This Row],[doctor comission percent]]</f>
        <v>300</v>
      </c>
      <c r="S82" s="59">
        <f>Table1[[#This Row],[T.doc.com]]-Table1[[#This Row],[doctor comission payed]]</f>
        <v>0</v>
      </c>
    </row>
    <row r="83" spans="1:19" ht="26.25" x14ac:dyDescent="0.25">
      <c r="A83" s="51">
        <v>82</v>
      </c>
      <c r="B83" s="21">
        <v>45663</v>
      </c>
      <c r="C83" s="21" t="s">
        <v>232</v>
      </c>
      <c r="D83" s="21" t="s">
        <v>110</v>
      </c>
      <c r="E83" s="52" t="s">
        <v>4</v>
      </c>
      <c r="F83" s="53"/>
      <c r="G83" s="54">
        <v>100</v>
      </c>
      <c r="H83" s="22">
        <f>Table1[[#This Row],[gross income]]-Table1[[#This Row],[visa pay]]</f>
        <v>100</v>
      </c>
      <c r="I83" s="55"/>
      <c r="J83" s="56"/>
      <c r="K83" s="52"/>
      <c r="L83" s="55"/>
      <c r="M83" s="57">
        <f>Table1[[#This Row],[cash pay]]-(Table1[[#This Row],[com pay]]+Table1[[#This Row],[doctor comission payed]])</f>
        <v>100</v>
      </c>
      <c r="N83" s="57">
        <f>Table1[[#This Row],[gross income]]-(Table1[[#This Row],[doctor comission payed]]+Table1[[#This Row],[com pay]])</f>
        <v>100</v>
      </c>
      <c r="O83" s="52"/>
      <c r="P83" s="55"/>
      <c r="Q83" s="58">
        <f>VLOOKUP(Table1[[#This Row],[Doctor]],doctorpercent[],2,0)</f>
        <v>0.5</v>
      </c>
      <c r="R83" s="59">
        <f>(Table1[[#This Row],[net income]]+Table1[[#This Row],[doctor comission payed]])*Table1[[#This Row],[doctor comission percent]]</f>
        <v>50</v>
      </c>
      <c r="S83" s="59">
        <f>Table1[[#This Row],[T.doc.com]]-Table1[[#This Row],[doctor comission payed]]</f>
        <v>50</v>
      </c>
    </row>
    <row r="84" spans="1:19" ht="26.25" x14ac:dyDescent="0.25">
      <c r="A84" s="20">
        <v>83</v>
      </c>
      <c r="B84" s="21">
        <v>45664</v>
      </c>
      <c r="C84" s="21" t="s">
        <v>234</v>
      </c>
      <c r="D84" s="21" t="s">
        <v>17</v>
      </c>
      <c r="E84" s="52" t="s">
        <v>30</v>
      </c>
      <c r="F84" s="53" t="s">
        <v>202</v>
      </c>
      <c r="G84" s="54">
        <v>400</v>
      </c>
      <c r="H84" s="22">
        <f>Table1[[#This Row],[gross income]]-Table1[[#This Row],[visa pay]]</f>
        <v>0</v>
      </c>
      <c r="I84" s="55">
        <v>400</v>
      </c>
      <c r="J84" s="56"/>
      <c r="K84" s="52" t="s">
        <v>44</v>
      </c>
      <c r="L84" s="55">
        <v>250</v>
      </c>
      <c r="M84" s="57">
        <f>Table1[[#This Row],[cash pay]]-(Table1[[#This Row],[com pay]]+Table1[[#This Row],[doctor comission payed]])</f>
        <v>-250</v>
      </c>
      <c r="N84" s="57">
        <f>Table1[[#This Row],[gross income]]-(Table1[[#This Row],[doctor comission payed]]+Table1[[#This Row],[com pay]])</f>
        <v>150</v>
      </c>
      <c r="O84" s="52"/>
      <c r="P84" s="55"/>
      <c r="Q84" s="58">
        <f>VLOOKUP(Table1[[#This Row],[Doctor]],doctorpercent[],2,0)</f>
        <v>0.5</v>
      </c>
      <c r="R84" s="59">
        <f>(Table1[[#This Row],[net income]]+Table1[[#This Row],[doctor comission payed]])*Table1[[#This Row],[doctor comission percent]]</f>
        <v>75</v>
      </c>
      <c r="S84" s="59">
        <f>Table1[[#This Row],[T.doc.com]]-Table1[[#This Row],[doctor comission payed]]</f>
        <v>75</v>
      </c>
    </row>
    <row r="85" spans="1:19" ht="26.25" x14ac:dyDescent="0.25">
      <c r="A85" s="51">
        <v>84</v>
      </c>
      <c r="B85" s="21">
        <v>45664</v>
      </c>
      <c r="C85" s="21" t="s">
        <v>235</v>
      </c>
      <c r="D85" s="21" t="s">
        <v>17</v>
      </c>
      <c r="E85" s="52" t="s">
        <v>30</v>
      </c>
      <c r="F85" s="53"/>
      <c r="G85" s="54">
        <v>400</v>
      </c>
      <c r="H85" s="22">
        <f>Table1[[#This Row],[gross income]]-Table1[[#This Row],[visa pay]]</f>
        <v>400</v>
      </c>
      <c r="I85" s="55"/>
      <c r="J85" s="56"/>
      <c r="K85" s="52" t="s">
        <v>44</v>
      </c>
      <c r="L85" s="55">
        <v>250</v>
      </c>
      <c r="M85" s="57">
        <f>Table1[[#This Row],[cash pay]]-(Table1[[#This Row],[com pay]]+Table1[[#This Row],[doctor comission payed]])</f>
        <v>150</v>
      </c>
      <c r="N85" s="57">
        <f>Table1[[#This Row],[gross income]]-(Table1[[#This Row],[doctor comission payed]]+Table1[[#This Row],[com pay]])</f>
        <v>150</v>
      </c>
      <c r="O85" s="52"/>
      <c r="P85" s="55"/>
      <c r="Q85" s="58">
        <f>VLOOKUP(Table1[[#This Row],[Doctor]],doctorpercent[],2,0)</f>
        <v>0.5</v>
      </c>
      <c r="R85" s="59">
        <f>(Table1[[#This Row],[net income]]+Table1[[#This Row],[doctor comission payed]])*Table1[[#This Row],[doctor comission percent]]</f>
        <v>75</v>
      </c>
      <c r="S85" s="59">
        <f>Table1[[#This Row],[T.doc.com]]-Table1[[#This Row],[doctor comission payed]]</f>
        <v>75</v>
      </c>
    </row>
    <row r="86" spans="1:19" ht="26.25" x14ac:dyDescent="0.25">
      <c r="A86" s="20">
        <v>85</v>
      </c>
      <c r="B86" s="21">
        <v>45664</v>
      </c>
      <c r="C86" s="21" t="s">
        <v>235</v>
      </c>
      <c r="D86" s="21" t="s">
        <v>17</v>
      </c>
      <c r="E86" s="52" t="s">
        <v>64</v>
      </c>
      <c r="F86" s="53" t="s">
        <v>252</v>
      </c>
      <c r="G86" s="54">
        <v>1500</v>
      </c>
      <c r="H86" s="22">
        <f>Table1[[#This Row],[gross income]]-Table1[[#This Row],[visa pay]]</f>
        <v>1500</v>
      </c>
      <c r="I86" s="55"/>
      <c r="J86" s="56"/>
      <c r="K86" s="52"/>
      <c r="L86" s="55"/>
      <c r="M86" s="57">
        <f>Table1[[#This Row],[cash pay]]-(Table1[[#This Row],[com pay]]+Table1[[#This Row],[doctor comission payed]])</f>
        <v>1500</v>
      </c>
      <c r="N86" s="57">
        <f>Table1[[#This Row],[gross income]]-(Table1[[#This Row],[doctor comission payed]]+Table1[[#This Row],[com pay]])</f>
        <v>1500</v>
      </c>
      <c r="O86" s="52"/>
      <c r="P86" s="55"/>
      <c r="Q86" s="58">
        <f>VLOOKUP(Table1[[#This Row],[Doctor]],doctorpercent[],2,0)</f>
        <v>0.5</v>
      </c>
      <c r="R86" s="59">
        <f>(Table1[[#This Row],[net income]]+Table1[[#This Row],[doctor comission payed]])*Table1[[#This Row],[doctor comission percent]]</f>
        <v>750</v>
      </c>
      <c r="S86" s="59">
        <f>Table1[[#This Row],[T.doc.com]]-Table1[[#This Row],[doctor comission payed]]</f>
        <v>750</v>
      </c>
    </row>
    <row r="87" spans="1:19" ht="26.25" x14ac:dyDescent="0.25">
      <c r="A87" s="51">
        <v>86</v>
      </c>
      <c r="B87" s="21">
        <v>45664</v>
      </c>
      <c r="C87" s="21" t="s">
        <v>236</v>
      </c>
      <c r="D87" s="21" t="s">
        <v>17</v>
      </c>
      <c r="E87" s="52" t="s">
        <v>30</v>
      </c>
      <c r="F87" s="53"/>
      <c r="G87" s="54">
        <v>400</v>
      </c>
      <c r="H87" s="22">
        <f>Table1[[#This Row],[gross income]]-Table1[[#This Row],[visa pay]]</f>
        <v>400</v>
      </c>
      <c r="I87" s="55"/>
      <c r="J87" s="56"/>
      <c r="K87" s="52" t="s">
        <v>44</v>
      </c>
      <c r="L87" s="55">
        <v>250</v>
      </c>
      <c r="M87" s="57">
        <f>Table1[[#This Row],[cash pay]]-(Table1[[#This Row],[com pay]]+Table1[[#This Row],[doctor comission payed]])</f>
        <v>150</v>
      </c>
      <c r="N87" s="57">
        <f>Table1[[#This Row],[gross income]]-(Table1[[#This Row],[doctor comission payed]]+Table1[[#This Row],[com pay]])</f>
        <v>150</v>
      </c>
      <c r="O87" s="52"/>
      <c r="P87" s="55"/>
      <c r="Q87" s="58">
        <f>VLOOKUP(Table1[[#This Row],[Doctor]],doctorpercent[],2,0)</f>
        <v>0.5</v>
      </c>
      <c r="R87" s="59">
        <f>(Table1[[#This Row],[net income]]+Table1[[#This Row],[doctor comission payed]])*Table1[[#This Row],[doctor comission percent]]</f>
        <v>75</v>
      </c>
      <c r="S87" s="59">
        <f>Table1[[#This Row],[T.doc.com]]-Table1[[#This Row],[doctor comission payed]]</f>
        <v>75</v>
      </c>
    </row>
    <row r="88" spans="1:19" ht="26.25" x14ac:dyDescent="0.25">
      <c r="A88" s="20">
        <v>87</v>
      </c>
      <c r="B88" s="21">
        <v>45664</v>
      </c>
      <c r="C88" s="21" t="s">
        <v>236</v>
      </c>
      <c r="D88" s="21" t="s">
        <v>17</v>
      </c>
      <c r="E88" s="52" t="s">
        <v>64</v>
      </c>
      <c r="F88" s="53" t="s">
        <v>253</v>
      </c>
      <c r="G88" s="54">
        <v>750</v>
      </c>
      <c r="H88" s="22">
        <f>Table1[[#This Row],[gross income]]-Table1[[#This Row],[visa pay]]</f>
        <v>750</v>
      </c>
      <c r="I88" s="55"/>
      <c r="J88" s="56"/>
      <c r="K88" s="52"/>
      <c r="L88" s="55"/>
      <c r="M88" s="57">
        <f>Table1[[#This Row],[cash pay]]-(Table1[[#This Row],[com pay]]+Table1[[#This Row],[doctor comission payed]])</f>
        <v>750</v>
      </c>
      <c r="N88" s="57">
        <f>Table1[[#This Row],[gross income]]-(Table1[[#This Row],[doctor comission payed]]+Table1[[#This Row],[com pay]])</f>
        <v>750</v>
      </c>
      <c r="O88" s="52"/>
      <c r="P88" s="55"/>
      <c r="Q88" s="58">
        <f>VLOOKUP(Table1[[#This Row],[Doctor]],doctorpercent[],2,0)</f>
        <v>0.5</v>
      </c>
      <c r="R88" s="59">
        <f>(Table1[[#This Row],[net income]]+Table1[[#This Row],[doctor comission payed]])*Table1[[#This Row],[doctor comission percent]]</f>
        <v>375</v>
      </c>
      <c r="S88" s="59">
        <f>Table1[[#This Row],[T.doc.com]]-Table1[[#This Row],[doctor comission payed]]</f>
        <v>375</v>
      </c>
    </row>
    <row r="89" spans="1:19" ht="26.25" x14ac:dyDescent="0.25">
      <c r="A89" s="51">
        <v>88</v>
      </c>
      <c r="B89" s="21">
        <v>45664</v>
      </c>
      <c r="C89" s="21" t="s">
        <v>223</v>
      </c>
      <c r="D89" s="21" t="s">
        <v>17</v>
      </c>
      <c r="E89" s="52" t="s">
        <v>4</v>
      </c>
      <c r="F89" s="53"/>
      <c r="G89" s="54">
        <v>50</v>
      </c>
      <c r="H89" s="22">
        <f>Table1[[#This Row],[gross income]]-Table1[[#This Row],[visa pay]]</f>
        <v>50</v>
      </c>
      <c r="I89" s="55"/>
      <c r="J89" s="56"/>
      <c r="K89" s="52"/>
      <c r="L89" s="55"/>
      <c r="M89" s="57">
        <f>Table1[[#This Row],[cash pay]]-(Table1[[#This Row],[com pay]]+Table1[[#This Row],[doctor comission payed]])</f>
        <v>50</v>
      </c>
      <c r="N89" s="57">
        <f>Table1[[#This Row],[gross income]]-(Table1[[#This Row],[doctor comission payed]]+Table1[[#This Row],[com pay]])</f>
        <v>50</v>
      </c>
      <c r="O89" s="52"/>
      <c r="P89" s="55"/>
      <c r="Q89" s="58">
        <f>VLOOKUP(Table1[[#This Row],[Doctor]],doctorpercent[],2,0)</f>
        <v>0.5</v>
      </c>
      <c r="R89" s="59">
        <f>(Table1[[#This Row],[net income]]+Table1[[#This Row],[doctor comission payed]])*Table1[[#This Row],[doctor comission percent]]</f>
        <v>25</v>
      </c>
      <c r="S89" s="59">
        <f>Table1[[#This Row],[T.doc.com]]-Table1[[#This Row],[doctor comission payed]]</f>
        <v>25</v>
      </c>
    </row>
    <row r="90" spans="1:19" ht="26.25" x14ac:dyDescent="0.25">
      <c r="A90" s="20">
        <v>89</v>
      </c>
      <c r="B90" s="21">
        <v>45664</v>
      </c>
      <c r="C90" s="21" t="s">
        <v>237</v>
      </c>
      <c r="D90" s="21" t="s">
        <v>104</v>
      </c>
      <c r="E90" s="52" t="s">
        <v>30</v>
      </c>
      <c r="F90" s="53"/>
      <c r="G90" s="54">
        <v>500</v>
      </c>
      <c r="H90" s="22">
        <f>Table1[[#This Row],[gross income]]-Table1[[#This Row],[visa pay]]</f>
        <v>500</v>
      </c>
      <c r="I90" s="55"/>
      <c r="J90" s="56">
        <v>250</v>
      </c>
      <c r="K90" s="52"/>
      <c r="L90" s="55"/>
      <c r="M90" s="57">
        <f>Table1[[#This Row],[cash pay]]-(Table1[[#This Row],[com pay]]+Table1[[#This Row],[doctor comission payed]])</f>
        <v>250</v>
      </c>
      <c r="N90" s="57">
        <f>Table1[[#This Row],[gross income]]-(Table1[[#This Row],[doctor comission payed]]+Table1[[#This Row],[com pay]])</f>
        <v>250</v>
      </c>
      <c r="O90" s="52"/>
      <c r="P90" s="55"/>
      <c r="Q90" s="58">
        <f>VLOOKUP(Table1[[#This Row],[Doctor]],doctorpercent[],2,0)</f>
        <v>0.5</v>
      </c>
      <c r="R90" s="59">
        <f>(Table1[[#This Row],[net income]]+Table1[[#This Row],[doctor comission payed]])*Table1[[#This Row],[doctor comission percent]]</f>
        <v>250</v>
      </c>
      <c r="S90" s="59">
        <f>Table1[[#This Row],[T.doc.com]]-Table1[[#This Row],[doctor comission payed]]</f>
        <v>0</v>
      </c>
    </row>
    <row r="91" spans="1:19" ht="26.25" x14ac:dyDescent="0.25">
      <c r="A91" s="51">
        <v>90</v>
      </c>
      <c r="B91" s="21">
        <v>45664</v>
      </c>
      <c r="C91" s="21" t="s">
        <v>238</v>
      </c>
      <c r="D91" s="21" t="s">
        <v>18</v>
      </c>
      <c r="E91" s="52" t="s">
        <v>30</v>
      </c>
      <c r="F91" s="53"/>
      <c r="G91" s="54">
        <v>500</v>
      </c>
      <c r="H91" s="22">
        <f>Table1[[#This Row],[gross income]]-Table1[[#This Row],[visa pay]]</f>
        <v>500</v>
      </c>
      <c r="I91" s="55"/>
      <c r="J91" s="56">
        <v>250</v>
      </c>
      <c r="K91" s="52"/>
      <c r="L91" s="55"/>
      <c r="M91" s="57">
        <f>Table1[[#This Row],[cash pay]]-(Table1[[#This Row],[com pay]]+Table1[[#This Row],[doctor comission payed]])</f>
        <v>250</v>
      </c>
      <c r="N91" s="57">
        <f>Table1[[#This Row],[gross income]]-(Table1[[#This Row],[doctor comission payed]]+Table1[[#This Row],[com pay]])</f>
        <v>250</v>
      </c>
      <c r="O91" s="52"/>
      <c r="P91" s="55"/>
      <c r="Q91" s="58">
        <f>VLOOKUP(Table1[[#This Row],[Doctor]],doctorpercent[],2,0)</f>
        <v>0.5</v>
      </c>
      <c r="R91" s="59">
        <f>(Table1[[#This Row],[net income]]+Table1[[#This Row],[doctor comission payed]])*Table1[[#This Row],[doctor comission percent]]</f>
        <v>250</v>
      </c>
      <c r="S91" s="59">
        <f>Table1[[#This Row],[T.doc.com]]-Table1[[#This Row],[doctor comission payed]]</f>
        <v>0</v>
      </c>
    </row>
    <row r="92" spans="1:19" ht="26.25" x14ac:dyDescent="0.25">
      <c r="A92" s="20">
        <v>91</v>
      </c>
      <c r="B92" s="21">
        <v>45664</v>
      </c>
      <c r="C92" s="21" t="s">
        <v>239</v>
      </c>
      <c r="D92" s="21" t="s">
        <v>109</v>
      </c>
      <c r="E92" s="52" t="s">
        <v>30</v>
      </c>
      <c r="F92" s="53"/>
      <c r="G92" s="54">
        <v>350</v>
      </c>
      <c r="H92" s="22">
        <f>Table1[[#This Row],[gross income]]-Table1[[#This Row],[visa pay]]</f>
        <v>350</v>
      </c>
      <c r="I92" s="55"/>
      <c r="J92" s="56">
        <v>175</v>
      </c>
      <c r="K92" s="52"/>
      <c r="L92" s="55"/>
      <c r="M92" s="57">
        <f>Table1[[#This Row],[cash pay]]-(Table1[[#This Row],[com pay]]+Table1[[#This Row],[doctor comission payed]])</f>
        <v>175</v>
      </c>
      <c r="N92" s="57">
        <f>Table1[[#This Row],[gross income]]-(Table1[[#This Row],[doctor comission payed]]+Table1[[#This Row],[com pay]])</f>
        <v>175</v>
      </c>
      <c r="O92" s="52"/>
      <c r="P92" s="55"/>
      <c r="Q92" s="58">
        <f>VLOOKUP(Table1[[#This Row],[Doctor]],doctorpercent[],2,0)</f>
        <v>0.5</v>
      </c>
      <c r="R92" s="59">
        <f>(Table1[[#This Row],[net income]]+Table1[[#This Row],[doctor comission payed]])*Table1[[#This Row],[doctor comission percent]]</f>
        <v>175</v>
      </c>
      <c r="S92" s="59">
        <f>Table1[[#This Row],[T.doc.com]]-Table1[[#This Row],[doctor comission payed]]</f>
        <v>0</v>
      </c>
    </row>
    <row r="93" spans="1:19" ht="26.25" x14ac:dyDescent="0.25">
      <c r="A93" s="51">
        <v>92</v>
      </c>
      <c r="B93" s="21">
        <v>45664</v>
      </c>
      <c r="C93" s="21" t="s">
        <v>240</v>
      </c>
      <c r="D93" s="21" t="s">
        <v>12</v>
      </c>
      <c r="E93" s="52" t="s">
        <v>4</v>
      </c>
      <c r="F93" s="53"/>
      <c r="G93" s="54">
        <v>100</v>
      </c>
      <c r="H93" s="22">
        <f>Table1[[#This Row],[gross income]]-Table1[[#This Row],[visa pay]]</f>
        <v>100</v>
      </c>
      <c r="I93" s="55"/>
      <c r="J93" s="56"/>
      <c r="K93" s="52"/>
      <c r="L93" s="55"/>
      <c r="M93" s="57">
        <f>Table1[[#This Row],[cash pay]]-(Table1[[#This Row],[com pay]]+Table1[[#This Row],[doctor comission payed]])</f>
        <v>100</v>
      </c>
      <c r="N93" s="57">
        <f>Table1[[#This Row],[gross income]]-(Table1[[#This Row],[doctor comission payed]]+Table1[[#This Row],[com pay]])</f>
        <v>100</v>
      </c>
      <c r="O93" s="52"/>
      <c r="P93" s="55"/>
      <c r="Q93" s="58">
        <f>VLOOKUP(Table1[[#This Row],[Doctor]],doctorpercent[],2,0)</f>
        <v>0.5</v>
      </c>
      <c r="R93" s="59">
        <f>(Table1[[#This Row],[net income]]+Table1[[#This Row],[doctor comission payed]])*Table1[[#This Row],[doctor comission percent]]</f>
        <v>50</v>
      </c>
      <c r="S93" s="59">
        <f>Table1[[#This Row],[T.doc.com]]-Table1[[#This Row],[doctor comission payed]]</f>
        <v>50</v>
      </c>
    </row>
    <row r="94" spans="1:19" ht="26.25" x14ac:dyDescent="0.25">
      <c r="A94" s="20">
        <v>93</v>
      </c>
      <c r="B94" s="21">
        <v>45664</v>
      </c>
      <c r="C94" s="21" t="s">
        <v>208</v>
      </c>
      <c r="D94" s="21" t="s">
        <v>12</v>
      </c>
      <c r="E94" s="52" t="s">
        <v>4</v>
      </c>
      <c r="F94" s="53"/>
      <c r="G94" s="54">
        <v>100</v>
      </c>
      <c r="H94" s="22">
        <f>Table1[[#This Row],[gross income]]-Table1[[#This Row],[visa pay]]</f>
        <v>100</v>
      </c>
      <c r="I94" s="55"/>
      <c r="J94" s="56"/>
      <c r="K94" s="52"/>
      <c r="L94" s="55"/>
      <c r="M94" s="57">
        <f>Table1[[#This Row],[cash pay]]-(Table1[[#This Row],[com pay]]+Table1[[#This Row],[doctor comission payed]])</f>
        <v>100</v>
      </c>
      <c r="N94" s="57">
        <f>Table1[[#This Row],[gross income]]-(Table1[[#This Row],[doctor comission payed]]+Table1[[#This Row],[com pay]])</f>
        <v>100</v>
      </c>
      <c r="O94" s="52"/>
      <c r="P94" s="55"/>
      <c r="Q94" s="58">
        <f>VLOOKUP(Table1[[#This Row],[Doctor]],doctorpercent[],2,0)</f>
        <v>0.5</v>
      </c>
      <c r="R94" s="59">
        <f>(Table1[[#This Row],[net income]]+Table1[[#This Row],[doctor comission payed]])*Table1[[#This Row],[doctor comission percent]]</f>
        <v>50</v>
      </c>
      <c r="S94" s="59">
        <f>Table1[[#This Row],[T.doc.com]]-Table1[[#This Row],[doctor comission payed]]</f>
        <v>50</v>
      </c>
    </row>
    <row r="95" spans="1:19" ht="26.25" x14ac:dyDescent="0.25">
      <c r="A95" s="51">
        <v>94</v>
      </c>
      <c r="B95" s="21">
        <v>45664</v>
      </c>
      <c r="C95" s="21" t="s">
        <v>241</v>
      </c>
      <c r="D95" s="21" t="s">
        <v>12</v>
      </c>
      <c r="E95" s="52" t="s">
        <v>4</v>
      </c>
      <c r="F95" s="53"/>
      <c r="G95" s="54">
        <v>100</v>
      </c>
      <c r="H95" s="22">
        <f>Table1[[#This Row],[gross income]]-Table1[[#This Row],[visa pay]]</f>
        <v>100</v>
      </c>
      <c r="I95" s="55"/>
      <c r="J95" s="56"/>
      <c r="K95" s="52"/>
      <c r="L95" s="55"/>
      <c r="M95" s="57">
        <f>Table1[[#This Row],[cash pay]]-(Table1[[#This Row],[com pay]]+Table1[[#This Row],[doctor comission payed]])</f>
        <v>100</v>
      </c>
      <c r="N95" s="57">
        <f>Table1[[#This Row],[gross income]]-(Table1[[#This Row],[doctor comission payed]]+Table1[[#This Row],[com pay]])</f>
        <v>100</v>
      </c>
      <c r="O95" s="52"/>
      <c r="P95" s="55"/>
      <c r="Q95" s="58">
        <f>VLOOKUP(Table1[[#This Row],[Doctor]],doctorpercent[],2,0)</f>
        <v>0.5</v>
      </c>
      <c r="R95" s="59">
        <f>(Table1[[#This Row],[net income]]+Table1[[#This Row],[doctor comission payed]])*Table1[[#This Row],[doctor comission percent]]</f>
        <v>50</v>
      </c>
      <c r="S95" s="59">
        <f>Table1[[#This Row],[T.doc.com]]-Table1[[#This Row],[doctor comission payed]]</f>
        <v>50</v>
      </c>
    </row>
    <row r="96" spans="1:19" ht="26.25" x14ac:dyDescent="0.25">
      <c r="A96" s="20">
        <v>95</v>
      </c>
      <c r="B96" s="21">
        <v>45664</v>
      </c>
      <c r="C96" s="21" t="s">
        <v>242</v>
      </c>
      <c r="D96" s="21" t="s">
        <v>12</v>
      </c>
      <c r="E96" s="52" t="s">
        <v>30</v>
      </c>
      <c r="F96" s="53"/>
      <c r="G96" s="54">
        <v>500</v>
      </c>
      <c r="H96" s="22">
        <f>Table1[[#This Row],[gross income]]-Table1[[#This Row],[visa pay]]</f>
        <v>500</v>
      </c>
      <c r="I96" s="55"/>
      <c r="J96" s="56"/>
      <c r="K96" s="52" t="s">
        <v>44</v>
      </c>
      <c r="L96" s="55">
        <v>350</v>
      </c>
      <c r="M96" s="57">
        <f>Table1[[#This Row],[cash pay]]-(Table1[[#This Row],[com pay]]+Table1[[#This Row],[doctor comission payed]])</f>
        <v>150</v>
      </c>
      <c r="N96" s="57">
        <f>Table1[[#This Row],[gross income]]-(Table1[[#This Row],[doctor comission payed]]+Table1[[#This Row],[com pay]])</f>
        <v>150</v>
      </c>
      <c r="O96" s="52"/>
      <c r="P96" s="55"/>
      <c r="Q96" s="58">
        <f>VLOOKUP(Table1[[#This Row],[Doctor]],doctorpercent[],2,0)</f>
        <v>0.5</v>
      </c>
      <c r="R96" s="59">
        <f>(Table1[[#This Row],[net income]]+Table1[[#This Row],[doctor comission payed]])*Table1[[#This Row],[doctor comission percent]]</f>
        <v>75</v>
      </c>
      <c r="S96" s="59">
        <f>Table1[[#This Row],[T.doc.com]]-Table1[[#This Row],[doctor comission payed]]</f>
        <v>75</v>
      </c>
    </row>
    <row r="97" spans="1:19" ht="26.25" x14ac:dyDescent="0.25">
      <c r="A97" s="51">
        <v>96</v>
      </c>
      <c r="B97" s="21">
        <v>45664</v>
      </c>
      <c r="C97" s="21" t="s">
        <v>243</v>
      </c>
      <c r="D97" s="21" t="s">
        <v>12</v>
      </c>
      <c r="E97" s="52" t="s">
        <v>30</v>
      </c>
      <c r="F97" s="53"/>
      <c r="G97" s="54">
        <v>500</v>
      </c>
      <c r="H97" s="22">
        <f>Table1[[#This Row],[gross income]]-Table1[[#This Row],[visa pay]]</f>
        <v>500</v>
      </c>
      <c r="I97" s="55"/>
      <c r="J97" s="56"/>
      <c r="K97" s="52" t="s">
        <v>44</v>
      </c>
      <c r="L97" s="55">
        <v>350</v>
      </c>
      <c r="M97" s="57">
        <f>Table1[[#This Row],[cash pay]]-(Table1[[#This Row],[com pay]]+Table1[[#This Row],[doctor comission payed]])</f>
        <v>150</v>
      </c>
      <c r="N97" s="57">
        <f>Table1[[#This Row],[gross income]]-(Table1[[#This Row],[doctor comission payed]]+Table1[[#This Row],[com pay]])</f>
        <v>150</v>
      </c>
      <c r="O97" s="52"/>
      <c r="P97" s="55"/>
      <c r="Q97" s="58">
        <f>VLOOKUP(Table1[[#This Row],[Doctor]],doctorpercent[],2,0)</f>
        <v>0.5</v>
      </c>
      <c r="R97" s="59">
        <f>(Table1[[#This Row],[net income]]+Table1[[#This Row],[doctor comission payed]])*Table1[[#This Row],[doctor comission percent]]</f>
        <v>75</v>
      </c>
      <c r="S97" s="59">
        <f>Table1[[#This Row],[T.doc.com]]-Table1[[#This Row],[doctor comission payed]]</f>
        <v>75</v>
      </c>
    </row>
    <row r="98" spans="1:19" ht="26.25" x14ac:dyDescent="0.25">
      <c r="A98" s="20">
        <v>97</v>
      </c>
      <c r="B98" s="21">
        <v>45664</v>
      </c>
      <c r="C98" s="21" t="s">
        <v>244</v>
      </c>
      <c r="D98" s="21" t="s">
        <v>12</v>
      </c>
      <c r="E98" s="52" t="s">
        <v>30</v>
      </c>
      <c r="F98" s="53"/>
      <c r="G98" s="54">
        <v>500</v>
      </c>
      <c r="H98" s="22">
        <f>Table1[[#This Row],[gross income]]-Table1[[#This Row],[visa pay]]</f>
        <v>500</v>
      </c>
      <c r="I98" s="55"/>
      <c r="J98" s="56"/>
      <c r="K98" s="52" t="s">
        <v>44</v>
      </c>
      <c r="L98" s="55">
        <v>350</v>
      </c>
      <c r="M98" s="57">
        <f>Table1[[#This Row],[cash pay]]-(Table1[[#This Row],[com pay]]+Table1[[#This Row],[doctor comission payed]])</f>
        <v>150</v>
      </c>
      <c r="N98" s="57">
        <f>Table1[[#This Row],[gross income]]-(Table1[[#This Row],[doctor comission payed]]+Table1[[#This Row],[com pay]])</f>
        <v>150</v>
      </c>
      <c r="O98" s="52"/>
      <c r="P98" s="55"/>
      <c r="Q98" s="58">
        <f>VLOOKUP(Table1[[#This Row],[Doctor]],doctorpercent[],2,0)</f>
        <v>0.5</v>
      </c>
      <c r="R98" s="59">
        <f>(Table1[[#This Row],[net income]]+Table1[[#This Row],[doctor comission payed]])*Table1[[#This Row],[doctor comission percent]]</f>
        <v>75</v>
      </c>
      <c r="S98" s="59">
        <f>Table1[[#This Row],[T.doc.com]]-Table1[[#This Row],[doctor comission payed]]</f>
        <v>75</v>
      </c>
    </row>
    <row r="99" spans="1:19" ht="26.25" x14ac:dyDescent="0.25">
      <c r="A99" s="51">
        <v>98</v>
      </c>
      <c r="B99" s="21">
        <v>45664</v>
      </c>
      <c r="C99" s="21" t="s">
        <v>245</v>
      </c>
      <c r="D99" s="21" t="s">
        <v>19</v>
      </c>
      <c r="E99" s="52" t="s">
        <v>30</v>
      </c>
      <c r="F99" s="53"/>
      <c r="G99" s="54">
        <v>600</v>
      </c>
      <c r="H99" s="22">
        <f>Table1[[#This Row],[gross income]]-Table1[[#This Row],[visa pay]]</f>
        <v>600</v>
      </c>
      <c r="I99" s="55"/>
      <c r="J99" s="56">
        <v>215</v>
      </c>
      <c r="K99" s="52" t="s">
        <v>7</v>
      </c>
      <c r="L99" s="55">
        <v>170</v>
      </c>
      <c r="M99" s="57">
        <f>Table1[[#This Row],[cash pay]]-(Table1[[#This Row],[com pay]]+Table1[[#This Row],[doctor comission payed]])</f>
        <v>215</v>
      </c>
      <c r="N99" s="57">
        <f>Table1[[#This Row],[gross income]]-(Table1[[#This Row],[doctor comission payed]]+Table1[[#This Row],[com pay]])</f>
        <v>215</v>
      </c>
      <c r="O99" s="52"/>
      <c r="P99" s="55"/>
      <c r="Q99" s="58">
        <f>VLOOKUP(Table1[[#This Row],[Doctor]],doctorpercent[],2,0)</f>
        <v>0.5</v>
      </c>
      <c r="R99" s="59">
        <f>(Table1[[#This Row],[net income]]+Table1[[#This Row],[doctor comission payed]])*Table1[[#This Row],[doctor comission percent]]</f>
        <v>215</v>
      </c>
      <c r="S99" s="59">
        <f>Table1[[#This Row],[T.doc.com]]-Table1[[#This Row],[doctor comission payed]]</f>
        <v>0</v>
      </c>
    </row>
    <row r="100" spans="1:19" ht="26.25" x14ac:dyDescent="0.25">
      <c r="A100" s="20">
        <v>99</v>
      </c>
      <c r="B100" s="21">
        <v>45664</v>
      </c>
      <c r="C100" s="21" t="s">
        <v>246</v>
      </c>
      <c r="D100" s="21" t="s">
        <v>19</v>
      </c>
      <c r="E100" s="52" t="s">
        <v>30</v>
      </c>
      <c r="F100" s="53"/>
      <c r="G100" s="54">
        <v>600</v>
      </c>
      <c r="H100" s="22">
        <f>Table1[[#This Row],[gross income]]-Table1[[#This Row],[visa pay]]</f>
        <v>600</v>
      </c>
      <c r="I100" s="55"/>
      <c r="J100" s="56">
        <v>300</v>
      </c>
      <c r="K100" s="52"/>
      <c r="L100" s="55"/>
      <c r="M100" s="57">
        <f>Table1[[#This Row],[cash pay]]-(Table1[[#This Row],[com pay]]+Table1[[#This Row],[doctor comission payed]])</f>
        <v>300</v>
      </c>
      <c r="N100" s="57">
        <f>Table1[[#This Row],[gross income]]-(Table1[[#This Row],[doctor comission payed]]+Table1[[#This Row],[com pay]])</f>
        <v>300</v>
      </c>
      <c r="O100" s="52"/>
      <c r="P100" s="55"/>
      <c r="Q100" s="58">
        <f>VLOOKUP(Table1[[#This Row],[Doctor]],doctorpercent[],2,0)</f>
        <v>0.5</v>
      </c>
      <c r="R100" s="59">
        <f>(Table1[[#This Row],[net income]]+Table1[[#This Row],[doctor comission payed]])*Table1[[#This Row],[doctor comission percent]]</f>
        <v>300</v>
      </c>
      <c r="S100" s="59">
        <f>Table1[[#This Row],[T.doc.com]]-Table1[[#This Row],[doctor comission payed]]</f>
        <v>0</v>
      </c>
    </row>
    <row r="101" spans="1:19" ht="26.25" x14ac:dyDescent="0.25">
      <c r="A101" s="51">
        <v>100</v>
      </c>
      <c r="B101" s="21">
        <v>45664</v>
      </c>
      <c r="C101" s="21" t="s">
        <v>191</v>
      </c>
      <c r="D101" s="21" t="s">
        <v>19</v>
      </c>
      <c r="E101" s="52" t="s">
        <v>30</v>
      </c>
      <c r="F101" s="53" t="s">
        <v>254</v>
      </c>
      <c r="G101" s="54">
        <v>600</v>
      </c>
      <c r="H101" s="22">
        <f>Table1[[#This Row],[gross income]]-Table1[[#This Row],[visa pay]]</f>
        <v>0</v>
      </c>
      <c r="I101" s="55">
        <v>600</v>
      </c>
      <c r="J101" s="56">
        <v>300</v>
      </c>
      <c r="K101" s="52"/>
      <c r="L101" s="55"/>
      <c r="M101" s="57">
        <f>Table1[[#This Row],[cash pay]]-(Table1[[#This Row],[com pay]]+Table1[[#This Row],[doctor comission payed]])</f>
        <v>-300</v>
      </c>
      <c r="N101" s="57">
        <f>Table1[[#This Row],[gross income]]-(Table1[[#This Row],[doctor comission payed]]+Table1[[#This Row],[com pay]])</f>
        <v>300</v>
      </c>
      <c r="O101" s="52"/>
      <c r="P101" s="55"/>
      <c r="Q101" s="58">
        <f>VLOOKUP(Table1[[#This Row],[Doctor]],doctorpercent[],2,0)</f>
        <v>0.5</v>
      </c>
      <c r="R101" s="59">
        <f>(Table1[[#This Row],[net income]]+Table1[[#This Row],[doctor comission payed]])*Table1[[#This Row],[doctor comission percent]]</f>
        <v>300</v>
      </c>
      <c r="S101" s="59">
        <f>Table1[[#This Row],[T.doc.com]]-Table1[[#This Row],[doctor comission payed]]</f>
        <v>0</v>
      </c>
    </row>
    <row r="102" spans="1:19" ht="26.25" x14ac:dyDescent="0.25">
      <c r="A102" s="20">
        <v>101</v>
      </c>
      <c r="B102" s="21">
        <v>45664</v>
      </c>
      <c r="C102" s="21" t="s">
        <v>247</v>
      </c>
      <c r="D102" s="21" t="s">
        <v>19</v>
      </c>
      <c r="E102" s="52" t="s">
        <v>4</v>
      </c>
      <c r="F102" s="53" t="s">
        <v>181</v>
      </c>
      <c r="G102" s="54">
        <v>300</v>
      </c>
      <c r="H102" s="22">
        <f>Table1[[#This Row],[gross income]]-Table1[[#This Row],[visa pay]]</f>
        <v>0</v>
      </c>
      <c r="I102" s="55">
        <v>300</v>
      </c>
      <c r="J102" s="56">
        <v>150</v>
      </c>
      <c r="K102" s="52"/>
      <c r="L102" s="55"/>
      <c r="M102" s="57">
        <f>Table1[[#This Row],[cash pay]]-(Table1[[#This Row],[com pay]]+Table1[[#This Row],[doctor comission payed]])</f>
        <v>-150</v>
      </c>
      <c r="N102" s="57">
        <f>Table1[[#This Row],[gross income]]-(Table1[[#This Row],[doctor comission payed]]+Table1[[#This Row],[com pay]])</f>
        <v>150</v>
      </c>
      <c r="O102" s="52"/>
      <c r="P102" s="55"/>
      <c r="Q102" s="58">
        <f>VLOOKUP(Table1[[#This Row],[Doctor]],doctorpercent[],2,0)</f>
        <v>0.5</v>
      </c>
      <c r="R102" s="59">
        <f>(Table1[[#This Row],[net income]]+Table1[[#This Row],[doctor comission payed]])*Table1[[#This Row],[doctor comission percent]]</f>
        <v>150</v>
      </c>
      <c r="S102" s="59">
        <f>Table1[[#This Row],[T.doc.com]]-Table1[[#This Row],[doctor comission payed]]</f>
        <v>0</v>
      </c>
    </row>
    <row r="103" spans="1:19" ht="26.25" x14ac:dyDescent="0.25">
      <c r="A103" s="51">
        <v>102</v>
      </c>
      <c r="B103" s="21">
        <v>45664</v>
      </c>
      <c r="C103" s="21" t="s">
        <v>248</v>
      </c>
      <c r="D103" s="21" t="s">
        <v>14</v>
      </c>
      <c r="E103" s="52" t="s">
        <v>30</v>
      </c>
      <c r="F103" s="53" t="s">
        <v>160</v>
      </c>
      <c r="G103" s="54">
        <v>400</v>
      </c>
      <c r="H103" s="22">
        <f>Table1[[#This Row],[gross income]]-Table1[[#This Row],[visa pay]]</f>
        <v>400</v>
      </c>
      <c r="I103" s="55"/>
      <c r="J103" s="56">
        <v>200</v>
      </c>
      <c r="K103" s="52"/>
      <c r="L103" s="55"/>
      <c r="M103" s="57">
        <f>Table1[[#This Row],[cash pay]]-(Table1[[#This Row],[com pay]]+Table1[[#This Row],[doctor comission payed]])</f>
        <v>200</v>
      </c>
      <c r="N103" s="57">
        <f>Table1[[#This Row],[gross income]]-(Table1[[#This Row],[doctor comission payed]]+Table1[[#This Row],[com pay]])</f>
        <v>200</v>
      </c>
      <c r="O103" s="52"/>
      <c r="P103" s="55"/>
      <c r="Q103" s="58">
        <f>VLOOKUP(Table1[[#This Row],[Doctor]],doctorpercent[],2,0)</f>
        <v>0.5</v>
      </c>
      <c r="R103" s="59">
        <f>(Table1[[#This Row],[net income]]+Table1[[#This Row],[doctor comission payed]])*Table1[[#This Row],[doctor comission percent]]</f>
        <v>200</v>
      </c>
      <c r="S103" s="59">
        <f>Table1[[#This Row],[T.doc.com]]-Table1[[#This Row],[doctor comission payed]]</f>
        <v>0</v>
      </c>
    </row>
    <row r="104" spans="1:19" ht="26.25" x14ac:dyDescent="0.25">
      <c r="A104" s="20">
        <v>103</v>
      </c>
      <c r="B104" s="21">
        <v>45664</v>
      </c>
      <c r="C104" s="21" t="s">
        <v>249</v>
      </c>
      <c r="D104" s="21" t="s">
        <v>136</v>
      </c>
      <c r="E104" s="52" t="s">
        <v>73</v>
      </c>
      <c r="F104" s="53"/>
      <c r="G104" s="54">
        <v>400</v>
      </c>
      <c r="H104" s="22">
        <f>Table1[[#This Row],[gross income]]-Table1[[#This Row],[visa pay]]</f>
        <v>400</v>
      </c>
      <c r="I104" s="55"/>
      <c r="J104" s="56"/>
      <c r="K104" s="52"/>
      <c r="L104" s="55"/>
      <c r="M104" s="57">
        <f>Table1[[#This Row],[cash pay]]-(Table1[[#This Row],[com pay]]+Table1[[#This Row],[doctor comission payed]])</f>
        <v>400</v>
      </c>
      <c r="N104" s="57">
        <f>Table1[[#This Row],[gross income]]-(Table1[[#This Row],[doctor comission payed]]+Table1[[#This Row],[com pay]])</f>
        <v>400</v>
      </c>
      <c r="O104" s="52"/>
      <c r="P104" s="55"/>
      <c r="Q104" s="58">
        <f>VLOOKUP(Table1[[#This Row],[Doctor]],doctorpercent[],2,0)</f>
        <v>0.5</v>
      </c>
      <c r="R104" s="59">
        <f>(Table1[[#This Row],[net income]]+Table1[[#This Row],[doctor comission payed]])*Table1[[#This Row],[doctor comission percent]]</f>
        <v>200</v>
      </c>
      <c r="S104" s="59">
        <f>Table1[[#This Row],[T.doc.com]]-Table1[[#This Row],[doctor comission payed]]</f>
        <v>200</v>
      </c>
    </row>
    <row r="105" spans="1:19" ht="26.25" x14ac:dyDescent="0.25">
      <c r="A105" s="51">
        <v>104</v>
      </c>
      <c r="B105" s="21">
        <v>45664</v>
      </c>
      <c r="C105" s="21" t="s">
        <v>250</v>
      </c>
      <c r="D105" s="21" t="s">
        <v>22</v>
      </c>
      <c r="E105" s="52" t="s">
        <v>30</v>
      </c>
      <c r="F105" s="53"/>
      <c r="G105" s="54">
        <v>400</v>
      </c>
      <c r="H105" s="22">
        <f>Table1[[#This Row],[gross income]]-Table1[[#This Row],[visa pay]]</f>
        <v>400</v>
      </c>
      <c r="I105" s="55"/>
      <c r="J105" s="56">
        <v>200</v>
      </c>
      <c r="K105" s="52"/>
      <c r="L105" s="55"/>
      <c r="M105" s="57">
        <f>Table1[[#This Row],[cash pay]]-(Table1[[#This Row],[com pay]]+Table1[[#This Row],[doctor comission payed]])</f>
        <v>200</v>
      </c>
      <c r="N105" s="57">
        <f>Table1[[#This Row],[gross income]]-(Table1[[#This Row],[doctor comission payed]]+Table1[[#This Row],[com pay]])</f>
        <v>200</v>
      </c>
      <c r="O105" s="52"/>
      <c r="P105" s="55"/>
      <c r="Q105" s="58">
        <f>VLOOKUP(Table1[[#This Row],[Doctor]],doctorpercent[],2,0)</f>
        <v>0.5</v>
      </c>
      <c r="R105" s="59">
        <f>(Table1[[#This Row],[net income]]+Table1[[#This Row],[doctor comission payed]])*Table1[[#This Row],[doctor comission percent]]</f>
        <v>200</v>
      </c>
      <c r="S105" s="59">
        <f>Table1[[#This Row],[T.doc.com]]-Table1[[#This Row],[doctor comission payed]]</f>
        <v>0</v>
      </c>
    </row>
    <row r="106" spans="1:19" ht="26.25" x14ac:dyDescent="0.25">
      <c r="A106" s="20">
        <v>105</v>
      </c>
      <c r="B106" s="21">
        <v>45664</v>
      </c>
      <c r="C106" s="21" t="s">
        <v>251</v>
      </c>
      <c r="D106" s="21" t="s">
        <v>123</v>
      </c>
      <c r="E106" s="52" t="s">
        <v>30</v>
      </c>
      <c r="F106" s="53"/>
      <c r="G106" s="54">
        <v>200</v>
      </c>
      <c r="H106" s="22">
        <f>Table1[[#This Row],[gross income]]-Table1[[#This Row],[visa pay]]</f>
        <v>200</v>
      </c>
      <c r="I106" s="55"/>
      <c r="J106" s="56"/>
      <c r="K106" s="52"/>
      <c r="L106" s="55"/>
      <c r="M106" s="57">
        <f>Table1[[#This Row],[cash pay]]-(Table1[[#This Row],[com pay]]+Table1[[#This Row],[doctor comission payed]])</f>
        <v>200</v>
      </c>
      <c r="N106" s="57">
        <f>Table1[[#This Row],[gross income]]-(Table1[[#This Row],[doctor comission payed]]+Table1[[#This Row],[com pay]])</f>
        <v>200</v>
      </c>
      <c r="O106" s="52"/>
      <c r="P106" s="55"/>
      <c r="Q106" s="58">
        <f>VLOOKUP(Table1[[#This Row],[Doctor]],doctorpercent[],2,0)</f>
        <v>0.5</v>
      </c>
      <c r="R106" s="59">
        <f>(Table1[[#This Row],[net income]]+Table1[[#This Row],[doctor comission payed]])*Table1[[#This Row],[doctor comission percent]]</f>
        <v>100</v>
      </c>
      <c r="S106" s="59">
        <f>Table1[[#This Row],[T.doc.com]]-Table1[[#This Row],[doctor comission payed]]</f>
        <v>100</v>
      </c>
    </row>
    <row r="107" spans="1:19" ht="26.25" x14ac:dyDescent="0.25">
      <c r="A107" s="51">
        <v>106</v>
      </c>
      <c r="B107" s="21">
        <v>45664</v>
      </c>
      <c r="C107" s="21" t="s">
        <v>196</v>
      </c>
      <c r="D107" s="21" t="s">
        <v>133</v>
      </c>
      <c r="E107" s="52" t="s">
        <v>4</v>
      </c>
      <c r="F107" s="53"/>
      <c r="G107" s="54">
        <v>150</v>
      </c>
      <c r="H107" s="22">
        <f>Table1[[#This Row],[gross income]]-Table1[[#This Row],[visa pay]]</f>
        <v>150</v>
      </c>
      <c r="I107" s="55"/>
      <c r="J107" s="56">
        <v>75</v>
      </c>
      <c r="K107" s="52"/>
      <c r="L107" s="55"/>
      <c r="M107" s="57">
        <f>Table1[[#This Row],[cash pay]]-(Table1[[#This Row],[com pay]]+Table1[[#This Row],[doctor comission payed]])</f>
        <v>75</v>
      </c>
      <c r="N107" s="57">
        <f>Table1[[#This Row],[gross income]]-(Table1[[#This Row],[doctor comission payed]]+Table1[[#This Row],[com pay]])</f>
        <v>75</v>
      </c>
      <c r="O107" s="52"/>
      <c r="P107" s="55"/>
      <c r="Q107" s="58">
        <f>VLOOKUP(Table1[[#This Row],[Doctor]],doctorpercent[],2,0)</f>
        <v>0.5</v>
      </c>
      <c r="R107" s="59">
        <f>(Table1[[#This Row],[net income]]+Table1[[#This Row],[doctor comission payed]])*Table1[[#This Row],[doctor comission percent]]</f>
        <v>75</v>
      </c>
      <c r="S107" s="59">
        <f>Table1[[#This Row],[T.doc.com]]-Table1[[#This Row],[doctor comission payed]]</f>
        <v>0</v>
      </c>
    </row>
    <row r="108" spans="1:19" ht="26.25" x14ac:dyDescent="0.25">
      <c r="A108" s="20">
        <v>107</v>
      </c>
      <c r="B108" s="21">
        <v>45665</v>
      </c>
      <c r="C108" s="21" t="s">
        <v>255</v>
      </c>
      <c r="D108" s="21" t="s">
        <v>22</v>
      </c>
      <c r="E108" s="52" t="s">
        <v>30</v>
      </c>
      <c r="F108" s="53"/>
      <c r="G108" s="54">
        <v>400</v>
      </c>
      <c r="H108" s="22">
        <f>Table1[[#This Row],[gross income]]-Table1[[#This Row],[visa pay]]</f>
        <v>400</v>
      </c>
      <c r="I108" s="55"/>
      <c r="J108" s="56">
        <v>140</v>
      </c>
      <c r="K108" s="52" t="s">
        <v>7</v>
      </c>
      <c r="L108" s="55">
        <v>115</v>
      </c>
      <c r="M108" s="57">
        <f>Table1[[#This Row],[cash pay]]-(Table1[[#This Row],[com pay]]+Table1[[#This Row],[doctor comission payed]])</f>
        <v>145</v>
      </c>
      <c r="N108" s="57">
        <f>Table1[[#This Row],[gross income]]-(Table1[[#This Row],[doctor comission payed]]+Table1[[#This Row],[com pay]])</f>
        <v>145</v>
      </c>
      <c r="O108" s="52"/>
      <c r="P108" s="55"/>
      <c r="Q108" s="58">
        <f>VLOOKUP(Table1[[#This Row],[Doctor]],doctorpercent[],2,0)</f>
        <v>0.5</v>
      </c>
      <c r="R108" s="59">
        <f>(Table1[[#This Row],[net income]]+Table1[[#This Row],[doctor comission payed]])*Table1[[#This Row],[doctor comission percent]]</f>
        <v>142.5</v>
      </c>
      <c r="S108" s="59">
        <f>Table1[[#This Row],[T.doc.com]]-Table1[[#This Row],[doctor comission payed]]</f>
        <v>2.5</v>
      </c>
    </row>
    <row r="109" spans="1:19" ht="26.25" x14ac:dyDescent="0.25">
      <c r="A109" s="51">
        <v>108</v>
      </c>
      <c r="B109" s="21">
        <v>45665</v>
      </c>
      <c r="C109" s="21" t="s">
        <v>256</v>
      </c>
      <c r="D109" s="21" t="s">
        <v>98</v>
      </c>
      <c r="E109" s="52" t="s">
        <v>30</v>
      </c>
      <c r="F109" s="53"/>
      <c r="G109" s="54">
        <v>600</v>
      </c>
      <c r="H109" s="22">
        <f>Table1[[#This Row],[gross income]]-Table1[[#This Row],[visa pay]]</f>
        <v>600</v>
      </c>
      <c r="I109" s="55"/>
      <c r="J109" s="56">
        <v>300</v>
      </c>
      <c r="K109" s="52"/>
      <c r="L109" s="55"/>
      <c r="M109" s="57">
        <f>Table1[[#This Row],[cash pay]]-(Table1[[#This Row],[com pay]]+Table1[[#This Row],[doctor comission payed]])</f>
        <v>300</v>
      </c>
      <c r="N109" s="57">
        <f>Table1[[#This Row],[gross income]]-(Table1[[#This Row],[doctor comission payed]]+Table1[[#This Row],[com pay]])</f>
        <v>300</v>
      </c>
      <c r="O109" s="52"/>
      <c r="P109" s="55"/>
      <c r="Q109" s="58">
        <f>VLOOKUP(Table1[[#This Row],[Doctor]],doctorpercent[],2,0)</f>
        <v>0.5</v>
      </c>
      <c r="R109" s="59">
        <f>(Table1[[#This Row],[net income]]+Table1[[#This Row],[doctor comission payed]])*Table1[[#This Row],[doctor comission percent]]</f>
        <v>300</v>
      </c>
      <c r="S109" s="59">
        <f>Table1[[#This Row],[T.doc.com]]-Table1[[#This Row],[doctor comission payed]]</f>
        <v>0</v>
      </c>
    </row>
    <row r="110" spans="1:19" ht="26.25" x14ac:dyDescent="0.25">
      <c r="A110" s="20">
        <v>109</v>
      </c>
      <c r="B110" s="21">
        <v>45665</v>
      </c>
      <c r="C110" s="21" t="s">
        <v>257</v>
      </c>
      <c r="D110" s="21" t="s">
        <v>98</v>
      </c>
      <c r="E110" s="52" t="s">
        <v>30</v>
      </c>
      <c r="F110" s="53"/>
      <c r="G110" s="54">
        <v>600</v>
      </c>
      <c r="H110" s="22">
        <f>Table1[[#This Row],[gross income]]-Table1[[#This Row],[visa pay]]</f>
        <v>600</v>
      </c>
      <c r="I110" s="55"/>
      <c r="J110" s="56">
        <v>300</v>
      </c>
      <c r="K110" s="52"/>
      <c r="L110" s="55"/>
      <c r="M110" s="57">
        <f>Table1[[#This Row],[cash pay]]-(Table1[[#This Row],[com pay]]+Table1[[#This Row],[doctor comission payed]])</f>
        <v>300</v>
      </c>
      <c r="N110" s="57">
        <f>Table1[[#This Row],[gross income]]-(Table1[[#This Row],[doctor comission payed]]+Table1[[#This Row],[com pay]])</f>
        <v>300</v>
      </c>
      <c r="O110" s="52"/>
      <c r="P110" s="55"/>
      <c r="Q110" s="58">
        <f>VLOOKUP(Table1[[#This Row],[Doctor]],doctorpercent[],2,0)</f>
        <v>0.5</v>
      </c>
      <c r="R110" s="59">
        <f>(Table1[[#This Row],[net income]]+Table1[[#This Row],[doctor comission payed]])*Table1[[#This Row],[doctor comission percent]]</f>
        <v>300</v>
      </c>
      <c r="S110" s="59">
        <f>Table1[[#This Row],[T.doc.com]]-Table1[[#This Row],[doctor comission payed]]</f>
        <v>0</v>
      </c>
    </row>
    <row r="111" spans="1:19" ht="26.25" x14ac:dyDescent="0.25">
      <c r="A111" s="51">
        <v>110</v>
      </c>
      <c r="B111" s="21">
        <v>45665</v>
      </c>
      <c r="C111" s="21" t="s">
        <v>258</v>
      </c>
      <c r="D111" s="21" t="s">
        <v>98</v>
      </c>
      <c r="E111" s="52" t="s">
        <v>4</v>
      </c>
      <c r="F111" s="53"/>
      <c r="G111" s="54">
        <v>100</v>
      </c>
      <c r="H111" s="22">
        <f>Table1[[#This Row],[gross income]]-Table1[[#This Row],[visa pay]]</f>
        <v>100</v>
      </c>
      <c r="I111" s="55"/>
      <c r="J111" s="56">
        <v>50</v>
      </c>
      <c r="K111" s="52"/>
      <c r="L111" s="55"/>
      <c r="M111" s="57">
        <f>Table1[[#This Row],[cash pay]]-(Table1[[#This Row],[com pay]]+Table1[[#This Row],[doctor comission payed]])</f>
        <v>50</v>
      </c>
      <c r="N111" s="57">
        <f>Table1[[#This Row],[gross income]]-(Table1[[#This Row],[doctor comission payed]]+Table1[[#This Row],[com pay]])</f>
        <v>50</v>
      </c>
      <c r="O111" s="52"/>
      <c r="P111" s="55"/>
      <c r="Q111" s="58">
        <f>VLOOKUP(Table1[[#This Row],[Doctor]],doctorpercent[],2,0)</f>
        <v>0.5</v>
      </c>
      <c r="R111" s="59">
        <f>(Table1[[#This Row],[net income]]+Table1[[#This Row],[doctor comission payed]])*Table1[[#This Row],[doctor comission percent]]</f>
        <v>50</v>
      </c>
      <c r="S111" s="59">
        <f>Table1[[#This Row],[T.doc.com]]-Table1[[#This Row],[doctor comission payed]]</f>
        <v>0</v>
      </c>
    </row>
    <row r="112" spans="1:19" ht="26.25" x14ac:dyDescent="0.25">
      <c r="A112" s="20">
        <v>111</v>
      </c>
      <c r="B112" s="21">
        <v>45665</v>
      </c>
      <c r="C112" s="21" t="s">
        <v>192</v>
      </c>
      <c r="D112" s="21" t="s">
        <v>98</v>
      </c>
      <c r="E112" s="52" t="s">
        <v>4</v>
      </c>
      <c r="F112" s="53"/>
      <c r="G112" s="54">
        <v>100</v>
      </c>
      <c r="H112" s="22">
        <f>Table1[[#This Row],[gross income]]-Table1[[#This Row],[visa pay]]</f>
        <v>100</v>
      </c>
      <c r="I112" s="55"/>
      <c r="J112" s="56">
        <v>50</v>
      </c>
      <c r="K112" s="52"/>
      <c r="L112" s="55"/>
      <c r="M112" s="57">
        <f>Table1[[#This Row],[cash pay]]-(Table1[[#This Row],[com pay]]+Table1[[#This Row],[doctor comission payed]])</f>
        <v>50</v>
      </c>
      <c r="N112" s="57">
        <f>Table1[[#This Row],[gross income]]-(Table1[[#This Row],[doctor comission payed]]+Table1[[#This Row],[com pay]])</f>
        <v>50</v>
      </c>
      <c r="O112" s="52"/>
      <c r="P112" s="55"/>
      <c r="Q112" s="58">
        <f>VLOOKUP(Table1[[#This Row],[Doctor]],doctorpercent[],2,0)</f>
        <v>0.5</v>
      </c>
      <c r="R112" s="59">
        <f>(Table1[[#This Row],[net income]]+Table1[[#This Row],[doctor comission payed]])*Table1[[#This Row],[doctor comission percent]]</f>
        <v>50</v>
      </c>
      <c r="S112" s="59">
        <f>Table1[[#This Row],[T.doc.com]]-Table1[[#This Row],[doctor comission payed]]</f>
        <v>0</v>
      </c>
    </row>
    <row r="113" spans="1:19" ht="26.25" x14ac:dyDescent="0.25">
      <c r="A113" s="51">
        <v>112</v>
      </c>
      <c r="B113" s="21">
        <v>45665</v>
      </c>
      <c r="C113" s="21" t="s">
        <v>259</v>
      </c>
      <c r="D113" s="21" t="s">
        <v>134</v>
      </c>
      <c r="E113" s="52" t="s">
        <v>30</v>
      </c>
      <c r="F113" s="53"/>
      <c r="G113" s="54">
        <v>400</v>
      </c>
      <c r="H113" s="22">
        <f>Table1[[#This Row],[gross income]]-Table1[[#This Row],[visa pay]]</f>
        <v>400</v>
      </c>
      <c r="I113" s="55"/>
      <c r="J113" s="56">
        <v>160</v>
      </c>
      <c r="K113" s="52" t="s">
        <v>8</v>
      </c>
      <c r="L113" s="55">
        <v>80</v>
      </c>
      <c r="M113" s="57">
        <f>Table1[[#This Row],[cash pay]]-(Table1[[#This Row],[com pay]]+Table1[[#This Row],[doctor comission payed]])</f>
        <v>160</v>
      </c>
      <c r="N113" s="57">
        <f>Table1[[#This Row],[gross income]]-(Table1[[#This Row],[doctor comission payed]]+Table1[[#This Row],[com pay]])</f>
        <v>160</v>
      </c>
      <c r="O113" s="52"/>
      <c r="P113" s="55"/>
      <c r="Q113" s="58">
        <f>VLOOKUP(Table1[[#This Row],[Doctor]],doctorpercent[],2,0)</f>
        <v>0.5</v>
      </c>
      <c r="R113" s="59">
        <f>(Table1[[#This Row],[net income]]+Table1[[#This Row],[doctor comission payed]])*Table1[[#This Row],[doctor comission percent]]</f>
        <v>160</v>
      </c>
      <c r="S113" s="59">
        <f>Table1[[#This Row],[T.doc.com]]-Table1[[#This Row],[doctor comission payed]]</f>
        <v>0</v>
      </c>
    </row>
    <row r="114" spans="1:19" ht="26.25" x14ac:dyDescent="0.25">
      <c r="A114" s="20">
        <v>113</v>
      </c>
      <c r="B114" s="21">
        <v>45665</v>
      </c>
      <c r="C114" s="21" t="s">
        <v>260</v>
      </c>
      <c r="D114" s="21" t="s">
        <v>134</v>
      </c>
      <c r="E114" s="52" t="s">
        <v>4</v>
      </c>
      <c r="F114" s="53"/>
      <c r="G114" s="54">
        <v>100</v>
      </c>
      <c r="H114" s="22">
        <f>Table1[[#This Row],[gross income]]-Table1[[#This Row],[visa pay]]</f>
        <v>100</v>
      </c>
      <c r="I114" s="55"/>
      <c r="J114" s="56">
        <v>50</v>
      </c>
      <c r="K114" s="52"/>
      <c r="L114" s="55"/>
      <c r="M114" s="57">
        <f>Table1[[#This Row],[cash pay]]-(Table1[[#This Row],[com pay]]+Table1[[#This Row],[doctor comission payed]])</f>
        <v>50</v>
      </c>
      <c r="N114" s="57">
        <f>Table1[[#This Row],[gross income]]-(Table1[[#This Row],[doctor comission payed]]+Table1[[#This Row],[com pay]])</f>
        <v>50</v>
      </c>
      <c r="O114" s="52"/>
      <c r="P114" s="55"/>
      <c r="Q114" s="58">
        <f>VLOOKUP(Table1[[#This Row],[Doctor]],doctorpercent[],2,0)</f>
        <v>0.5</v>
      </c>
      <c r="R114" s="59">
        <f>(Table1[[#This Row],[net income]]+Table1[[#This Row],[doctor comission payed]])*Table1[[#This Row],[doctor comission percent]]</f>
        <v>50</v>
      </c>
      <c r="S114" s="59">
        <f>Table1[[#This Row],[T.doc.com]]-Table1[[#This Row],[doctor comission payed]]</f>
        <v>0</v>
      </c>
    </row>
    <row r="115" spans="1:19" ht="26.25" x14ac:dyDescent="0.25">
      <c r="A115" s="51">
        <v>114</v>
      </c>
      <c r="B115" s="21">
        <v>45665</v>
      </c>
      <c r="C115" s="21" t="s">
        <v>261</v>
      </c>
      <c r="D115" s="21" t="s">
        <v>17</v>
      </c>
      <c r="E115" s="52" t="s">
        <v>30</v>
      </c>
      <c r="F115" s="53"/>
      <c r="G115" s="54">
        <v>400</v>
      </c>
      <c r="H115" s="22">
        <f>Table1[[#This Row],[gross income]]-Table1[[#This Row],[visa pay]]</f>
        <v>400</v>
      </c>
      <c r="I115" s="55"/>
      <c r="J115" s="56"/>
      <c r="K115" s="52" t="s">
        <v>44</v>
      </c>
      <c r="L115" s="55">
        <v>250</v>
      </c>
      <c r="M115" s="57">
        <f>Table1[[#This Row],[cash pay]]-(Table1[[#This Row],[com pay]]+Table1[[#This Row],[doctor comission payed]])</f>
        <v>150</v>
      </c>
      <c r="N115" s="57">
        <f>Table1[[#This Row],[gross income]]-(Table1[[#This Row],[doctor comission payed]]+Table1[[#This Row],[com pay]])</f>
        <v>150</v>
      </c>
      <c r="O115" s="52"/>
      <c r="P115" s="55"/>
      <c r="Q115" s="58">
        <f>VLOOKUP(Table1[[#This Row],[Doctor]],doctorpercent[],2,0)</f>
        <v>0.5</v>
      </c>
      <c r="R115" s="59">
        <f>(Table1[[#This Row],[net income]]+Table1[[#This Row],[doctor comission payed]])*Table1[[#This Row],[doctor comission percent]]</f>
        <v>75</v>
      </c>
      <c r="S115" s="59">
        <f>Table1[[#This Row],[T.doc.com]]-Table1[[#This Row],[doctor comission payed]]</f>
        <v>75</v>
      </c>
    </row>
    <row r="116" spans="1:19" ht="26.25" x14ac:dyDescent="0.25">
      <c r="A116" s="20">
        <v>115</v>
      </c>
      <c r="B116" s="21">
        <v>45665</v>
      </c>
      <c r="C116" s="21" t="s">
        <v>166</v>
      </c>
      <c r="D116" s="21" t="s">
        <v>17</v>
      </c>
      <c r="E116" s="52" t="s">
        <v>4</v>
      </c>
      <c r="F116" s="53"/>
      <c r="G116" s="54">
        <v>50</v>
      </c>
      <c r="H116" s="22">
        <f>Table1[[#This Row],[gross income]]-Table1[[#This Row],[visa pay]]</f>
        <v>50</v>
      </c>
      <c r="I116" s="55"/>
      <c r="J116" s="56"/>
      <c r="K116" s="52"/>
      <c r="L116" s="55"/>
      <c r="M116" s="57">
        <f>Table1[[#This Row],[cash pay]]-(Table1[[#This Row],[com pay]]+Table1[[#This Row],[doctor comission payed]])</f>
        <v>50</v>
      </c>
      <c r="N116" s="57">
        <f>Table1[[#This Row],[gross income]]-(Table1[[#This Row],[doctor comission payed]]+Table1[[#This Row],[com pay]])</f>
        <v>50</v>
      </c>
      <c r="O116" s="52"/>
      <c r="P116" s="55"/>
      <c r="Q116" s="58">
        <f>VLOOKUP(Table1[[#This Row],[Doctor]],doctorpercent[],2,0)</f>
        <v>0.5</v>
      </c>
      <c r="R116" s="59">
        <f>(Table1[[#This Row],[net income]]+Table1[[#This Row],[doctor comission payed]])*Table1[[#This Row],[doctor comission percent]]</f>
        <v>25</v>
      </c>
      <c r="S116" s="59">
        <f>Table1[[#This Row],[T.doc.com]]-Table1[[#This Row],[doctor comission payed]]</f>
        <v>25</v>
      </c>
    </row>
    <row r="117" spans="1:19" ht="26.25" x14ac:dyDescent="0.25">
      <c r="A117" s="51">
        <v>116</v>
      </c>
      <c r="B117" s="21">
        <v>45665</v>
      </c>
      <c r="C117" s="21" t="s">
        <v>234</v>
      </c>
      <c r="D117" s="21" t="s">
        <v>17</v>
      </c>
      <c r="E117" s="52" t="s">
        <v>4</v>
      </c>
      <c r="F117" s="53"/>
      <c r="G117" s="54">
        <v>50</v>
      </c>
      <c r="H117" s="22">
        <f>Table1[[#This Row],[gross income]]-Table1[[#This Row],[visa pay]]</f>
        <v>50</v>
      </c>
      <c r="I117" s="55"/>
      <c r="J117" s="56"/>
      <c r="K117" s="52"/>
      <c r="L117" s="55"/>
      <c r="M117" s="57">
        <f>Table1[[#This Row],[cash pay]]-(Table1[[#This Row],[com pay]]+Table1[[#This Row],[doctor comission payed]])</f>
        <v>50</v>
      </c>
      <c r="N117" s="57">
        <f>Table1[[#This Row],[gross income]]-(Table1[[#This Row],[doctor comission payed]]+Table1[[#This Row],[com pay]])</f>
        <v>50</v>
      </c>
      <c r="O117" s="52"/>
      <c r="P117" s="55"/>
      <c r="Q117" s="58">
        <f>VLOOKUP(Table1[[#This Row],[Doctor]],doctorpercent[],2,0)</f>
        <v>0.5</v>
      </c>
      <c r="R117" s="59">
        <f>(Table1[[#This Row],[net income]]+Table1[[#This Row],[doctor comission payed]])*Table1[[#This Row],[doctor comission percent]]</f>
        <v>25</v>
      </c>
      <c r="S117" s="59">
        <f>Table1[[#This Row],[T.doc.com]]-Table1[[#This Row],[doctor comission payed]]</f>
        <v>25</v>
      </c>
    </row>
    <row r="118" spans="1:19" ht="26.25" x14ac:dyDescent="0.25">
      <c r="A118" s="20">
        <v>117</v>
      </c>
      <c r="B118" s="21">
        <v>45665</v>
      </c>
      <c r="C118" s="21" t="s">
        <v>262</v>
      </c>
      <c r="D118" s="21" t="s">
        <v>139</v>
      </c>
      <c r="E118" s="52" t="s">
        <v>30</v>
      </c>
      <c r="F118" s="53"/>
      <c r="G118" s="54">
        <v>400</v>
      </c>
      <c r="H118" s="22">
        <f>Table1[[#This Row],[gross income]]-Table1[[#This Row],[visa pay]]</f>
        <v>400</v>
      </c>
      <c r="I118" s="55"/>
      <c r="J118" s="56"/>
      <c r="K118" s="52"/>
      <c r="L118" s="55"/>
      <c r="M118" s="57">
        <f>Table1[[#This Row],[cash pay]]-(Table1[[#This Row],[com pay]]+Table1[[#This Row],[doctor comission payed]])</f>
        <v>400</v>
      </c>
      <c r="N118" s="57">
        <f>Table1[[#This Row],[gross income]]-(Table1[[#This Row],[doctor comission payed]]+Table1[[#This Row],[com pay]])</f>
        <v>400</v>
      </c>
      <c r="O118" s="52"/>
      <c r="P118" s="55"/>
      <c r="Q118" s="58">
        <f>VLOOKUP(Table1[[#This Row],[Doctor]],doctorpercent[],2,0)</f>
        <v>0.5</v>
      </c>
      <c r="R118" s="59">
        <f>(Table1[[#This Row],[net income]]+Table1[[#This Row],[doctor comission payed]])*Table1[[#This Row],[doctor comission percent]]</f>
        <v>200</v>
      </c>
      <c r="S118" s="59">
        <f>Table1[[#This Row],[T.doc.com]]-Table1[[#This Row],[doctor comission payed]]</f>
        <v>200</v>
      </c>
    </row>
    <row r="119" spans="1:19" ht="26.25" x14ac:dyDescent="0.25">
      <c r="A119" s="51">
        <v>118</v>
      </c>
      <c r="B119" s="21">
        <v>45665</v>
      </c>
      <c r="C119" s="21" t="s">
        <v>263</v>
      </c>
      <c r="D119" s="21" t="s">
        <v>72</v>
      </c>
      <c r="E119" s="52" t="s">
        <v>30</v>
      </c>
      <c r="F119" s="53" t="s">
        <v>266</v>
      </c>
      <c r="G119" s="54">
        <v>400</v>
      </c>
      <c r="H119" s="22">
        <f>Table1[[#This Row],[gross income]]-Table1[[#This Row],[visa pay]]</f>
        <v>400</v>
      </c>
      <c r="I119" s="55"/>
      <c r="J119" s="56">
        <v>160</v>
      </c>
      <c r="K119" s="52" t="s">
        <v>8</v>
      </c>
      <c r="L119" s="55">
        <v>80</v>
      </c>
      <c r="M119" s="57">
        <f>Table1[[#This Row],[cash pay]]-(Table1[[#This Row],[com pay]]+Table1[[#This Row],[doctor comission payed]])</f>
        <v>160</v>
      </c>
      <c r="N119" s="57">
        <f>Table1[[#This Row],[gross income]]-(Table1[[#This Row],[doctor comission payed]]+Table1[[#This Row],[com pay]])</f>
        <v>160</v>
      </c>
      <c r="O119" s="52"/>
      <c r="P119" s="55"/>
      <c r="Q119" s="58">
        <f>VLOOKUP(Table1[[#This Row],[Doctor]],doctorpercent[],2,0)</f>
        <v>0.5</v>
      </c>
      <c r="R119" s="59">
        <f>(Table1[[#This Row],[net income]]+Table1[[#This Row],[doctor comission payed]])*Table1[[#This Row],[doctor comission percent]]</f>
        <v>160</v>
      </c>
      <c r="S119" s="59">
        <f>Table1[[#This Row],[T.doc.com]]-Table1[[#This Row],[doctor comission payed]]</f>
        <v>0</v>
      </c>
    </row>
    <row r="120" spans="1:19" ht="26.25" x14ac:dyDescent="0.25">
      <c r="A120" s="20">
        <v>119</v>
      </c>
      <c r="B120" s="21">
        <v>45665</v>
      </c>
      <c r="C120" s="21" t="s">
        <v>264</v>
      </c>
      <c r="D120" s="21" t="s">
        <v>72</v>
      </c>
      <c r="E120" s="52" t="s">
        <v>30</v>
      </c>
      <c r="F120" s="53"/>
      <c r="G120" s="54">
        <v>400</v>
      </c>
      <c r="H120" s="22">
        <f>Table1[[#This Row],[gross income]]-Table1[[#This Row],[visa pay]]</f>
        <v>400</v>
      </c>
      <c r="I120" s="55"/>
      <c r="J120" s="56">
        <v>200</v>
      </c>
      <c r="K120" s="52"/>
      <c r="L120" s="55"/>
      <c r="M120" s="57">
        <f>Table1[[#This Row],[cash pay]]-(Table1[[#This Row],[com pay]]+Table1[[#This Row],[doctor comission payed]])</f>
        <v>200</v>
      </c>
      <c r="N120" s="57">
        <f>Table1[[#This Row],[gross income]]-(Table1[[#This Row],[doctor comission payed]]+Table1[[#This Row],[com pay]])</f>
        <v>200</v>
      </c>
      <c r="O120" s="52"/>
      <c r="P120" s="55"/>
      <c r="Q120" s="58">
        <f>VLOOKUP(Table1[[#This Row],[Doctor]],doctorpercent[],2,0)</f>
        <v>0.5</v>
      </c>
      <c r="R120" s="59">
        <f>(Table1[[#This Row],[net income]]+Table1[[#This Row],[doctor comission payed]])*Table1[[#This Row],[doctor comission percent]]</f>
        <v>200</v>
      </c>
      <c r="S120" s="59">
        <f>Table1[[#This Row],[T.doc.com]]-Table1[[#This Row],[doctor comission payed]]</f>
        <v>0</v>
      </c>
    </row>
    <row r="121" spans="1:19" ht="26.25" x14ac:dyDescent="0.25">
      <c r="A121" s="51">
        <v>120</v>
      </c>
      <c r="B121" s="21">
        <v>45665</v>
      </c>
      <c r="C121" s="21" t="s">
        <v>265</v>
      </c>
      <c r="D121" s="21" t="s">
        <v>123</v>
      </c>
      <c r="E121" s="52" t="s">
        <v>4</v>
      </c>
      <c r="F121" s="53"/>
      <c r="G121" s="54">
        <v>1000</v>
      </c>
      <c r="H121" s="22">
        <f>Table1[[#This Row],[gross income]]-Table1[[#This Row],[visa pay]]</f>
        <v>1000</v>
      </c>
      <c r="I121" s="55"/>
      <c r="J121" s="56"/>
      <c r="K121" s="52"/>
      <c r="L121" s="55"/>
      <c r="M121" s="57">
        <f>Table1[[#This Row],[cash pay]]-(Table1[[#This Row],[com pay]]+Table1[[#This Row],[doctor comission payed]])</f>
        <v>1000</v>
      </c>
      <c r="N121" s="57">
        <f>Table1[[#This Row],[gross income]]-(Table1[[#This Row],[doctor comission payed]]+Table1[[#This Row],[com pay]])</f>
        <v>1000</v>
      </c>
      <c r="O121" s="52"/>
      <c r="P121" s="55"/>
      <c r="Q121" s="58">
        <f>VLOOKUP(Table1[[#This Row],[Doctor]],doctorpercent[],2,0)</f>
        <v>0.5</v>
      </c>
      <c r="R121" s="59">
        <f>(Table1[[#This Row],[net income]]+Table1[[#This Row],[doctor comission payed]])*Table1[[#This Row],[doctor comission percent]]</f>
        <v>500</v>
      </c>
      <c r="S121" s="59">
        <f>Table1[[#This Row],[T.doc.com]]-Table1[[#This Row],[doctor comission payed]]</f>
        <v>500</v>
      </c>
    </row>
    <row r="122" spans="1:19" ht="26.25" x14ac:dyDescent="0.25">
      <c r="A122" s="20">
        <v>121</v>
      </c>
      <c r="B122" s="21">
        <v>45665</v>
      </c>
      <c r="C122" s="21" t="s">
        <v>225</v>
      </c>
      <c r="D122" s="21" t="s">
        <v>117</v>
      </c>
      <c r="E122" s="52" t="s">
        <v>4</v>
      </c>
      <c r="F122" s="53"/>
      <c r="G122" s="54">
        <v>100</v>
      </c>
      <c r="H122" s="22">
        <f>Table1[[#This Row],[gross income]]-Table1[[#This Row],[visa pay]]</f>
        <v>100</v>
      </c>
      <c r="I122" s="55"/>
      <c r="J122" s="56">
        <v>50</v>
      </c>
      <c r="K122" s="52"/>
      <c r="L122" s="55"/>
      <c r="M122" s="57">
        <f>Table1[[#This Row],[cash pay]]-(Table1[[#This Row],[com pay]]+Table1[[#This Row],[doctor comission payed]])</f>
        <v>50</v>
      </c>
      <c r="N122" s="57">
        <f>Table1[[#This Row],[gross income]]-(Table1[[#This Row],[doctor comission payed]]+Table1[[#This Row],[com pay]])</f>
        <v>50</v>
      </c>
      <c r="O122" s="52"/>
      <c r="P122" s="55"/>
      <c r="Q122" s="58">
        <f>VLOOKUP(Table1[[#This Row],[Doctor]],doctorpercent[],2,0)</f>
        <v>0.5</v>
      </c>
      <c r="R122" s="59">
        <f>(Table1[[#This Row],[net income]]+Table1[[#This Row],[doctor comission payed]])*Table1[[#This Row],[doctor comission percent]]</f>
        <v>50</v>
      </c>
      <c r="S122" s="59">
        <f>Table1[[#This Row],[T.doc.com]]-Table1[[#This Row],[doctor comission payed]]</f>
        <v>0</v>
      </c>
    </row>
    <row r="123" spans="1:19" ht="26.25" x14ac:dyDescent="0.25">
      <c r="A123" s="51">
        <v>122</v>
      </c>
      <c r="B123" s="21">
        <v>45666</v>
      </c>
      <c r="C123" s="21" t="s">
        <v>267</v>
      </c>
      <c r="D123" s="21" t="s">
        <v>139</v>
      </c>
      <c r="E123" s="52" t="s">
        <v>30</v>
      </c>
      <c r="F123" s="53"/>
      <c r="G123" s="54">
        <v>400</v>
      </c>
      <c r="H123" s="22">
        <f>Table1[[#This Row],[gross income]]-Table1[[#This Row],[visa pay]]</f>
        <v>400</v>
      </c>
      <c r="I123" s="55"/>
      <c r="J123" s="56"/>
      <c r="K123" s="52"/>
      <c r="L123" s="55"/>
      <c r="M123" s="57">
        <f>Table1[[#This Row],[cash pay]]-(Table1[[#This Row],[com pay]]+Table1[[#This Row],[doctor comission payed]])</f>
        <v>400</v>
      </c>
      <c r="N123" s="57">
        <f>Table1[[#This Row],[gross income]]-(Table1[[#This Row],[doctor comission payed]]+Table1[[#This Row],[com pay]])</f>
        <v>400</v>
      </c>
      <c r="O123" s="52"/>
      <c r="P123" s="55"/>
      <c r="Q123" s="58">
        <f>VLOOKUP(Table1[[#This Row],[Doctor]],doctorpercent[],2,0)</f>
        <v>0.5</v>
      </c>
      <c r="R123" s="59">
        <f>(Table1[[#This Row],[net income]]+Table1[[#This Row],[doctor comission payed]])*Table1[[#This Row],[doctor comission percent]]</f>
        <v>200</v>
      </c>
      <c r="S123" s="59">
        <f>Table1[[#This Row],[T.doc.com]]-Table1[[#This Row],[doctor comission payed]]</f>
        <v>200</v>
      </c>
    </row>
    <row r="124" spans="1:19" ht="26.25" x14ac:dyDescent="0.25">
      <c r="A124" s="20">
        <v>123</v>
      </c>
      <c r="B124" s="21">
        <v>45666</v>
      </c>
      <c r="C124" s="21" t="s">
        <v>268</v>
      </c>
      <c r="D124" s="21" t="s">
        <v>19</v>
      </c>
      <c r="E124" s="52" t="s">
        <v>30</v>
      </c>
      <c r="F124" s="53"/>
      <c r="G124" s="54">
        <v>800</v>
      </c>
      <c r="H124" s="22">
        <f>Table1[[#This Row],[gross income]]-Table1[[#This Row],[visa pay]]</f>
        <v>800</v>
      </c>
      <c r="I124" s="55"/>
      <c r="J124" s="56">
        <v>400</v>
      </c>
      <c r="K124" s="52"/>
      <c r="L124" s="55"/>
      <c r="M124" s="57">
        <f>Table1[[#This Row],[cash pay]]-(Table1[[#This Row],[com pay]]+Table1[[#This Row],[doctor comission payed]])</f>
        <v>400</v>
      </c>
      <c r="N124" s="57">
        <f>Table1[[#This Row],[gross income]]-(Table1[[#This Row],[doctor comission payed]]+Table1[[#This Row],[com pay]])</f>
        <v>400</v>
      </c>
      <c r="O124" s="52"/>
      <c r="P124" s="55"/>
      <c r="Q124" s="58">
        <f>VLOOKUP(Table1[[#This Row],[Doctor]],doctorpercent[],2,0)</f>
        <v>0.5</v>
      </c>
      <c r="R124" s="59">
        <f>(Table1[[#This Row],[net income]]+Table1[[#This Row],[doctor comission payed]])*Table1[[#This Row],[doctor comission percent]]</f>
        <v>400</v>
      </c>
      <c r="S124" s="59">
        <f>Table1[[#This Row],[T.doc.com]]-Table1[[#This Row],[doctor comission payed]]</f>
        <v>0</v>
      </c>
    </row>
    <row r="125" spans="1:19" ht="26.25" x14ac:dyDescent="0.25">
      <c r="A125" s="51">
        <v>124</v>
      </c>
      <c r="B125" s="21">
        <v>45666</v>
      </c>
      <c r="C125" s="21" t="s">
        <v>269</v>
      </c>
      <c r="D125" s="21" t="s">
        <v>72</v>
      </c>
      <c r="E125" s="52" t="s">
        <v>30</v>
      </c>
      <c r="F125" s="53"/>
      <c r="G125" s="54">
        <v>400</v>
      </c>
      <c r="H125" s="22">
        <f>Table1[[#This Row],[gross income]]-Table1[[#This Row],[visa pay]]</f>
        <v>400</v>
      </c>
      <c r="I125" s="55"/>
      <c r="J125" s="56">
        <v>200</v>
      </c>
      <c r="K125" s="52"/>
      <c r="L125" s="55"/>
      <c r="M125" s="57">
        <f>Table1[[#This Row],[cash pay]]-(Table1[[#This Row],[com pay]]+Table1[[#This Row],[doctor comission payed]])</f>
        <v>200</v>
      </c>
      <c r="N125" s="57">
        <f>Table1[[#This Row],[gross income]]-(Table1[[#This Row],[doctor comission payed]]+Table1[[#This Row],[com pay]])</f>
        <v>200</v>
      </c>
      <c r="O125" s="52"/>
      <c r="P125" s="55"/>
      <c r="Q125" s="58">
        <f>VLOOKUP(Table1[[#This Row],[Doctor]],doctorpercent[],2,0)</f>
        <v>0.5</v>
      </c>
      <c r="R125" s="59">
        <f>(Table1[[#This Row],[net income]]+Table1[[#This Row],[doctor comission payed]])*Table1[[#This Row],[doctor comission percent]]</f>
        <v>200</v>
      </c>
      <c r="S125" s="59">
        <f>Table1[[#This Row],[T.doc.com]]-Table1[[#This Row],[doctor comission payed]]</f>
        <v>0</v>
      </c>
    </row>
    <row r="126" spans="1:19" ht="26.25" x14ac:dyDescent="0.25">
      <c r="A126" s="20">
        <v>125</v>
      </c>
      <c r="B126" s="21">
        <v>45666</v>
      </c>
      <c r="C126" s="21" t="s">
        <v>270</v>
      </c>
      <c r="D126" s="21" t="s">
        <v>72</v>
      </c>
      <c r="E126" s="52" t="s">
        <v>4</v>
      </c>
      <c r="F126" s="53"/>
      <c r="G126" s="54">
        <v>0</v>
      </c>
      <c r="H126" s="22">
        <f>Table1[[#This Row],[gross income]]-Table1[[#This Row],[visa pay]]</f>
        <v>0</v>
      </c>
      <c r="I126" s="55"/>
      <c r="J126" s="56"/>
      <c r="K126" s="52"/>
      <c r="L126" s="55"/>
      <c r="M126" s="57">
        <f>Table1[[#This Row],[cash pay]]-(Table1[[#This Row],[com pay]]+Table1[[#This Row],[doctor comission payed]])</f>
        <v>0</v>
      </c>
      <c r="N126" s="57">
        <f>Table1[[#This Row],[gross income]]-(Table1[[#This Row],[doctor comission payed]]+Table1[[#This Row],[com pay]])</f>
        <v>0</v>
      </c>
      <c r="O126" s="52"/>
      <c r="P126" s="55"/>
      <c r="Q126" s="58">
        <f>VLOOKUP(Table1[[#This Row],[Doctor]],doctorpercent[],2,0)</f>
        <v>0.5</v>
      </c>
      <c r="R126" s="59">
        <f>(Table1[[#This Row],[net income]]+Table1[[#This Row],[doctor comission payed]])*Table1[[#This Row],[doctor comission percent]]</f>
        <v>0</v>
      </c>
      <c r="S126" s="59">
        <f>Table1[[#This Row],[T.doc.com]]-Table1[[#This Row],[doctor comission payed]]</f>
        <v>0</v>
      </c>
    </row>
    <row r="127" spans="1:19" ht="26.25" x14ac:dyDescent="0.25">
      <c r="A127" s="51">
        <v>126</v>
      </c>
      <c r="B127" s="21">
        <v>45666</v>
      </c>
      <c r="C127" s="21" t="s">
        <v>271</v>
      </c>
      <c r="D127" s="21" t="s">
        <v>134</v>
      </c>
      <c r="E127" s="52" t="s">
        <v>30</v>
      </c>
      <c r="F127" s="53"/>
      <c r="G127" s="54">
        <v>400</v>
      </c>
      <c r="H127" s="22">
        <f>Table1[[#This Row],[gross income]]-Table1[[#This Row],[visa pay]]</f>
        <v>400</v>
      </c>
      <c r="I127" s="55"/>
      <c r="J127" s="56">
        <v>160</v>
      </c>
      <c r="K127" s="52" t="s">
        <v>8</v>
      </c>
      <c r="L127" s="55">
        <v>80</v>
      </c>
      <c r="M127" s="57">
        <f>Table1[[#This Row],[cash pay]]-(Table1[[#This Row],[com pay]]+Table1[[#This Row],[doctor comission payed]])</f>
        <v>160</v>
      </c>
      <c r="N127" s="57">
        <f>Table1[[#This Row],[gross income]]-(Table1[[#This Row],[doctor comission payed]]+Table1[[#This Row],[com pay]])</f>
        <v>160</v>
      </c>
      <c r="O127" s="52"/>
      <c r="P127" s="55"/>
      <c r="Q127" s="58">
        <f>VLOOKUP(Table1[[#This Row],[Doctor]],doctorpercent[],2,0)</f>
        <v>0.5</v>
      </c>
      <c r="R127" s="59">
        <f>(Table1[[#This Row],[net income]]+Table1[[#This Row],[doctor comission payed]])*Table1[[#This Row],[doctor comission percent]]</f>
        <v>160</v>
      </c>
      <c r="S127" s="59">
        <f>Table1[[#This Row],[T.doc.com]]-Table1[[#This Row],[doctor comission payed]]</f>
        <v>0</v>
      </c>
    </row>
    <row r="128" spans="1:19" ht="26.25" x14ac:dyDescent="0.25">
      <c r="A128" s="20">
        <v>127</v>
      </c>
      <c r="B128" s="21">
        <v>45666</v>
      </c>
      <c r="C128" s="21" t="s">
        <v>272</v>
      </c>
      <c r="D128" s="21" t="s">
        <v>104</v>
      </c>
      <c r="E128" s="52" t="s">
        <v>30</v>
      </c>
      <c r="F128" s="53"/>
      <c r="G128" s="54">
        <v>500</v>
      </c>
      <c r="H128" s="22">
        <f>Table1[[#This Row],[gross income]]-Table1[[#This Row],[visa pay]]</f>
        <v>500</v>
      </c>
      <c r="I128" s="55"/>
      <c r="J128" s="56">
        <v>250</v>
      </c>
      <c r="K128" s="52"/>
      <c r="L128" s="55"/>
      <c r="M128" s="57">
        <f>Table1[[#This Row],[cash pay]]-(Table1[[#This Row],[com pay]]+Table1[[#This Row],[doctor comission payed]])</f>
        <v>250</v>
      </c>
      <c r="N128" s="57">
        <f>Table1[[#This Row],[gross income]]-(Table1[[#This Row],[doctor comission payed]]+Table1[[#This Row],[com pay]])</f>
        <v>250</v>
      </c>
      <c r="O128" s="52"/>
      <c r="P128" s="55"/>
      <c r="Q128" s="58">
        <f>VLOOKUP(Table1[[#This Row],[Doctor]],doctorpercent[],2,0)</f>
        <v>0.5</v>
      </c>
      <c r="R128" s="59">
        <f>(Table1[[#This Row],[net income]]+Table1[[#This Row],[doctor comission payed]])*Table1[[#This Row],[doctor comission percent]]</f>
        <v>250</v>
      </c>
      <c r="S128" s="59">
        <f>Table1[[#This Row],[T.doc.com]]-Table1[[#This Row],[doctor comission payed]]</f>
        <v>0</v>
      </c>
    </row>
    <row r="129" spans="1:19" ht="26.25" x14ac:dyDescent="0.25">
      <c r="A129" s="51">
        <v>128</v>
      </c>
      <c r="B129" s="21">
        <v>45666</v>
      </c>
      <c r="C129" s="21" t="s">
        <v>273</v>
      </c>
      <c r="D129" s="21" t="s">
        <v>104</v>
      </c>
      <c r="E129" s="52" t="s">
        <v>30</v>
      </c>
      <c r="F129" s="53"/>
      <c r="G129" s="54">
        <v>500</v>
      </c>
      <c r="H129" s="22">
        <f>Table1[[#This Row],[gross income]]-Table1[[#This Row],[visa pay]]</f>
        <v>500</v>
      </c>
      <c r="I129" s="55"/>
      <c r="J129" s="56">
        <v>250</v>
      </c>
      <c r="K129" s="52"/>
      <c r="L129" s="55"/>
      <c r="M129" s="57">
        <f>Table1[[#This Row],[cash pay]]-(Table1[[#This Row],[com pay]]+Table1[[#This Row],[doctor comission payed]])</f>
        <v>250</v>
      </c>
      <c r="N129" s="57">
        <f>Table1[[#This Row],[gross income]]-(Table1[[#This Row],[doctor comission payed]]+Table1[[#This Row],[com pay]])</f>
        <v>250</v>
      </c>
      <c r="O129" s="52"/>
      <c r="P129" s="55"/>
      <c r="Q129" s="58">
        <f>VLOOKUP(Table1[[#This Row],[Doctor]],doctorpercent[],2,0)</f>
        <v>0.5</v>
      </c>
      <c r="R129" s="59">
        <f>(Table1[[#This Row],[net income]]+Table1[[#This Row],[doctor comission payed]])*Table1[[#This Row],[doctor comission percent]]</f>
        <v>250</v>
      </c>
      <c r="S129" s="59">
        <f>Table1[[#This Row],[T.doc.com]]-Table1[[#This Row],[doctor comission payed]]</f>
        <v>0</v>
      </c>
    </row>
    <row r="130" spans="1:19" ht="26.25" x14ac:dyDescent="0.25">
      <c r="A130" s="20">
        <v>129</v>
      </c>
      <c r="B130" s="21">
        <v>45666</v>
      </c>
      <c r="C130" s="21" t="s">
        <v>274</v>
      </c>
      <c r="D130" s="21" t="s">
        <v>104</v>
      </c>
      <c r="E130" s="52" t="s">
        <v>30</v>
      </c>
      <c r="F130" s="53" t="s">
        <v>202</v>
      </c>
      <c r="G130" s="54">
        <v>500</v>
      </c>
      <c r="H130" s="22">
        <f>Table1[[#This Row],[gross income]]-Table1[[#This Row],[visa pay]]</f>
        <v>430</v>
      </c>
      <c r="I130" s="55">
        <v>70</v>
      </c>
      <c r="J130" s="56">
        <v>250</v>
      </c>
      <c r="K130" s="52"/>
      <c r="L130" s="55"/>
      <c r="M130" s="57">
        <f>Table1[[#This Row],[cash pay]]-(Table1[[#This Row],[com pay]]+Table1[[#This Row],[doctor comission payed]])</f>
        <v>180</v>
      </c>
      <c r="N130" s="57">
        <f>Table1[[#This Row],[gross income]]-(Table1[[#This Row],[doctor comission payed]]+Table1[[#This Row],[com pay]])</f>
        <v>250</v>
      </c>
      <c r="O130" s="52"/>
      <c r="P130" s="55"/>
      <c r="Q130" s="58">
        <f>VLOOKUP(Table1[[#This Row],[Doctor]],doctorpercent[],2,0)</f>
        <v>0.5</v>
      </c>
      <c r="R130" s="59">
        <f>(Table1[[#This Row],[net income]]+Table1[[#This Row],[doctor comission payed]])*Table1[[#This Row],[doctor comission percent]]</f>
        <v>250</v>
      </c>
      <c r="S130" s="59">
        <f>Table1[[#This Row],[T.doc.com]]-Table1[[#This Row],[doctor comission payed]]</f>
        <v>0</v>
      </c>
    </row>
    <row r="131" spans="1:19" ht="26.25" x14ac:dyDescent="0.25">
      <c r="A131" s="51">
        <v>130</v>
      </c>
      <c r="B131" s="21">
        <v>45666</v>
      </c>
      <c r="C131" s="21" t="s">
        <v>275</v>
      </c>
      <c r="D131" s="21" t="s">
        <v>104</v>
      </c>
      <c r="E131" s="52" t="s">
        <v>30</v>
      </c>
      <c r="F131" s="53"/>
      <c r="G131" s="54">
        <v>500</v>
      </c>
      <c r="H131" s="22">
        <f>Table1[[#This Row],[gross income]]-Table1[[#This Row],[visa pay]]</f>
        <v>500</v>
      </c>
      <c r="I131" s="55"/>
      <c r="J131" s="56">
        <v>250</v>
      </c>
      <c r="K131" s="52"/>
      <c r="L131" s="55"/>
      <c r="M131" s="57">
        <f>Table1[[#This Row],[cash pay]]-(Table1[[#This Row],[com pay]]+Table1[[#This Row],[doctor comission payed]])</f>
        <v>250</v>
      </c>
      <c r="N131" s="57">
        <f>Table1[[#This Row],[gross income]]-(Table1[[#This Row],[doctor comission payed]]+Table1[[#This Row],[com pay]])</f>
        <v>250</v>
      </c>
      <c r="O131" s="52"/>
      <c r="P131" s="55"/>
      <c r="Q131" s="58">
        <f>VLOOKUP(Table1[[#This Row],[Doctor]],doctorpercent[],2,0)</f>
        <v>0.5</v>
      </c>
      <c r="R131" s="59">
        <f>(Table1[[#This Row],[net income]]+Table1[[#This Row],[doctor comission payed]])*Table1[[#This Row],[doctor comission percent]]</f>
        <v>250</v>
      </c>
      <c r="S131" s="59">
        <f>Table1[[#This Row],[T.doc.com]]-Table1[[#This Row],[doctor comission payed]]</f>
        <v>0</v>
      </c>
    </row>
    <row r="132" spans="1:19" ht="26.25" x14ac:dyDescent="0.25">
      <c r="A132" s="20">
        <v>131</v>
      </c>
      <c r="B132" s="21">
        <v>45666</v>
      </c>
      <c r="C132" s="21" t="s">
        <v>276</v>
      </c>
      <c r="D132" s="21" t="s">
        <v>17</v>
      </c>
      <c r="E132" s="52" t="s">
        <v>30</v>
      </c>
      <c r="F132" s="53"/>
      <c r="G132" s="54">
        <v>400</v>
      </c>
      <c r="H132" s="22">
        <f>Table1[[#This Row],[gross income]]-Table1[[#This Row],[visa pay]]</f>
        <v>400</v>
      </c>
      <c r="I132" s="55"/>
      <c r="J132" s="56"/>
      <c r="K132" s="52"/>
      <c r="L132" s="55"/>
      <c r="M132" s="57">
        <f>Table1[[#This Row],[cash pay]]-(Table1[[#This Row],[com pay]]+Table1[[#This Row],[doctor comission payed]])</f>
        <v>400</v>
      </c>
      <c r="N132" s="57">
        <f>Table1[[#This Row],[gross income]]-(Table1[[#This Row],[doctor comission payed]]+Table1[[#This Row],[com pay]])</f>
        <v>400</v>
      </c>
      <c r="O132" s="52"/>
      <c r="P132" s="55"/>
      <c r="Q132" s="58">
        <f>VLOOKUP(Table1[[#This Row],[Doctor]],doctorpercent[],2,0)</f>
        <v>0.5</v>
      </c>
      <c r="R132" s="59">
        <f>(Table1[[#This Row],[net income]]+Table1[[#This Row],[doctor comission payed]])*Table1[[#This Row],[doctor comission percent]]</f>
        <v>200</v>
      </c>
      <c r="S132" s="59">
        <f>Table1[[#This Row],[T.doc.com]]-Table1[[#This Row],[doctor comission payed]]</f>
        <v>200</v>
      </c>
    </row>
    <row r="133" spans="1:19" ht="26.25" x14ac:dyDescent="0.25">
      <c r="A133" s="51">
        <v>132</v>
      </c>
      <c r="B133" s="21">
        <v>45666</v>
      </c>
      <c r="C133" s="21" t="s">
        <v>277</v>
      </c>
      <c r="D133" s="21" t="s">
        <v>17</v>
      </c>
      <c r="E133" s="52" t="s">
        <v>30</v>
      </c>
      <c r="F133" s="53"/>
      <c r="G133" s="54">
        <v>400</v>
      </c>
      <c r="H133" s="22">
        <f>Table1[[#This Row],[gross income]]-Table1[[#This Row],[visa pay]]</f>
        <v>400</v>
      </c>
      <c r="I133" s="55"/>
      <c r="J133" s="56"/>
      <c r="K133" s="52"/>
      <c r="L133" s="55"/>
      <c r="M133" s="57">
        <f>Table1[[#This Row],[cash pay]]-(Table1[[#This Row],[com pay]]+Table1[[#This Row],[doctor comission payed]])</f>
        <v>400</v>
      </c>
      <c r="N133" s="57">
        <f>Table1[[#This Row],[gross income]]-(Table1[[#This Row],[doctor comission payed]]+Table1[[#This Row],[com pay]])</f>
        <v>400</v>
      </c>
      <c r="O133" s="52"/>
      <c r="P133" s="55"/>
      <c r="Q133" s="58">
        <f>VLOOKUP(Table1[[#This Row],[Doctor]],doctorpercent[],2,0)</f>
        <v>0.5</v>
      </c>
      <c r="R133" s="59">
        <f>(Table1[[#This Row],[net income]]+Table1[[#This Row],[doctor comission payed]])*Table1[[#This Row],[doctor comission percent]]</f>
        <v>200</v>
      </c>
      <c r="S133" s="59">
        <f>Table1[[#This Row],[T.doc.com]]-Table1[[#This Row],[doctor comission payed]]</f>
        <v>200</v>
      </c>
    </row>
    <row r="134" spans="1:19" ht="26.25" x14ac:dyDescent="0.25">
      <c r="A134" s="20">
        <v>133</v>
      </c>
      <c r="B134" s="21">
        <v>45666</v>
      </c>
      <c r="C134" s="21" t="s">
        <v>278</v>
      </c>
      <c r="D134" s="21" t="s">
        <v>17</v>
      </c>
      <c r="E134" s="52" t="s">
        <v>30</v>
      </c>
      <c r="F134" s="53"/>
      <c r="G134" s="54">
        <v>400</v>
      </c>
      <c r="H134" s="22">
        <f>Table1[[#This Row],[gross income]]-Table1[[#This Row],[visa pay]]</f>
        <v>400</v>
      </c>
      <c r="I134" s="55"/>
      <c r="J134" s="56"/>
      <c r="K134" s="52" t="s">
        <v>44</v>
      </c>
      <c r="L134" s="55">
        <v>250</v>
      </c>
      <c r="M134" s="57">
        <f>Table1[[#This Row],[cash pay]]-(Table1[[#This Row],[com pay]]+Table1[[#This Row],[doctor comission payed]])</f>
        <v>150</v>
      </c>
      <c r="N134" s="57">
        <f>Table1[[#This Row],[gross income]]-(Table1[[#This Row],[doctor comission payed]]+Table1[[#This Row],[com pay]])</f>
        <v>150</v>
      </c>
      <c r="O134" s="52"/>
      <c r="P134" s="55"/>
      <c r="Q134" s="58">
        <f>VLOOKUP(Table1[[#This Row],[Doctor]],doctorpercent[],2,0)</f>
        <v>0.5</v>
      </c>
      <c r="R134" s="59">
        <f>(Table1[[#This Row],[net income]]+Table1[[#This Row],[doctor comission payed]])*Table1[[#This Row],[doctor comission percent]]</f>
        <v>75</v>
      </c>
      <c r="S134" s="59">
        <f>Table1[[#This Row],[T.doc.com]]-Table1[[#This Row],[doctor comission payed]]</f>
        <v>75</v>
      </c>
    </row>
    <row r="135" spans="1:19" ht="26.25" x14ac:dyDescent="0.25">
      <c r="A135" s="51">
        <v>134</v>
      </c>
      <c r="B135" s="21">
        <v>45666</v>
      </c>
      <c r="C135" s="21" t="s">
        <v>279</v>
      </c>
      <c r="D135" s="21" t="s">
        <v>17</v>
      </c>
      <c r="E135" s="52" t="s">
        <v>4</v>
      </c>
      <c r="F135" s="53"/>
      <c r="G135" s="54">
        <v>50</v>
      </c>
      <c r="H135" s="22">
        <f>Table1[[#This Row],[gross income]]-Table1[[#This Row],[visa pay]]</f>
        <v>50</v>
      </c>
      <c r="I135" s="55"/>
      <c r="J135" s="56"/>
      <c r="K135" s="52"/>
      <c r="L135" s="55"/>
      <c r="M135" s="57">
        <f>Table1[[#This Row],[cash pay]]-(Table1[[#This Row],[com pay]]+Table1[[#This Row],[doctor comission payed]])</f>
        <v>50</v>
      </c>
      <c r="N135" s="57">
        <f>Table1[[#This Row],[gross income]]-(Table1[[#This Row],[doctor comission payed]]+Table1[[#This Row],[com pay]])</f>
        <v>50</v>
      </c>
      <c r="O135" s="52"/>
      <c r="P135" s="55"/>
      <c r="Q135" s="58">
        <f>VLOOKUP(Table1[[#This Row],[Doctor]],doctorpercent[],2,0)</f>
        <v>0.5</v>
      </c>
      <c r="R135" s="59">
        <f>(Table1[[#This Row],[net income]]+Table1[[#This Row],[doctor comission payed]])*Table1[[#This Row],[doctor comission percent]]</f>
        <v>25</v>
      </c>
      <c r="S135" s="59">
        <f>Table1[[#This Row],[T.doc.com]]-Table1[[#This Row],[doctor comission payed]]</f>
        <v>25</v>
      </c>
    </row>
    <row r="136" spans="1:19" ht="26.25" x14ac:dyDescent="0.25">
      <c r="A136" s="20">
        <v>135</v>
      </c>
      <c r="B136" s="21">
        <v>45666</v>
      </c>
      <c r="C136" s="21" t="s">
        <v>275</v>
      </c>
      <c r="D136" s="21" t="s">
        <v>24</v>
      </c>
      <c r="E136" s="52" t="s">
        <v>64</v>
      </c>
      <c r="F136" s="53" t="s">
        <v>280</v>
      </c>
      <c r="G136" s="54">
        <v>20</v>
      </c>
      <c r="H136" s="22">
        <f>Table1[[#This Row],[gross income]]-Table1[[#This Row],[visa pay]]</f>
        <v>20</v>
      </c>
      <c r="I136" s="55"/>
      <c r="J136" s="56"/>
      <c r="K136" s="52"/>
      <c r="L136" s="55"/>
      <c r="M136" s="57">
        <f>Table1[[#This Row],[cash pay]]-(Table1[[#This Row],[com pay]]+Table1[[#This Row],[doctor comission payed]])</f>
        <v>20</v>
      </c>
      <c r="N136" s="57">
        <f>Table1[[#This Row],[gross income]]-(Table1[[#This Row],[doctor comission payed]]+Table1[[#This Row],[com pay]])</f>
        <v>20</v>
      </c>
      <c r="O136" s="52"/>
      <c r="P136" s="55"/>
      <c r="Q136" s="58">
        <f>VLOOKUP(Table1[[#This Row],[Doctor]],doctorpercent[],2,0)</f>
        <v>0</v>
      </c>
      <c r="R136" s="59">
        <f>(Table1[[#This Row],[net income]]+Table1[[#This Row],[doctor comission payed]])*Table1[[#This Row],[doctor comission percent]]</f>
        <v>0</v>
      </c>
      <c r="S136" s="59">
        <f>Table1[[#This Row],[T.doc.com]]-Table1[[#This Row],[doctor comission payed]]</f>
        <v>0</v>
      </c>
    </row>
    <row r="137" spans="1:19" ht="26.25" x14ac:dyDescent="0.25">
      <c r="A137" s="51">
        <v>136</v>
      </c>
      <c r="B137" s="21">
        <v>45668</v>
      </c>
      <c r="C137" s="21" t="s">
        <v>281</v>
      </c>
      <c r="D137" s="21" t="s">
        <v>12</v>
      </c>
      <c r="E137" s="52" t="s">
        <v>30</v>
      </c>
      <c r="F137" s="53"/>
      <c r="G137" s="54">
        <v>500</v>
      </c>
      <c r="H137" s="22">
        <f>Table1[[#This Row],[gross income]]-Table1[[#This Row],[visa pay]]</f>
        <v>500</v>
      </c>
      <c r="I137" s="55"/>
      <c r="J137" s="56"/>
      <c r="K137" s="52" t="s">
        <v>44</v>
      </c>
      <c r="L137" s="55">
        <v>350</v>
      </c>
      <c r="M137" s="57">
        <f>Table1[[#This Row],[cash pay]]-(Table1[[#This Row],[com pay]]+Table1[[#This Row],[doctor comission payed]])</f>
        <v>150</v>
      </c>
      <c r="N137" s="57">
        <f>Table1[[#This Row],[gross income]]-(Table1[[#This Row],[doctor comission payed]]+Table1[[#This Row],[com pay]])</f>
        <v>150</v>
      </c>
      <c r="O137" s="52"/>
      <c r="P137" s="55"/>
      <c r="Q137" s="58">
        <f>VLOOKUP(Table1[[#This Row],[Doctor]],doctorpercent[],2,0)</f>
        <v>0.5</v>
      </c>
      <c r="R137" s="59">
        <f>(Table1[[#This Row],[net income]]+Table1[[#This Row],[doctor comission payed]])*Table1[[#This Row],[doctor comission percent]]</f>
        <v>75</v>
      </c>
      <c r="S137" s="59">
        <f>Table1[[#This Row],[T.doc.com]]-Table1[[#This Row],[doctor comission payed]]</f>
        <v>75</v>
      </c>
    </row>
    <row r="138" spans="1:19" ht="26.25" x14ac:dyDescent="0.25">
      <c r="A138" s="20">
        <v>137</v>
      </c>
      <c r="B138" s="21">
        <v>45668</v>
      </c>
      <c r="C138" s="21" t="s">
        <v>282</v>
      </c>
      <c r="D138" s="21" t="s">
        <v>12</v>
      </c>
      <c r="E138" s="52" t="s">
        <v>30</v>
      </c>
      <c r="F138" s="53"/>
      <c r="G138" s="54">
        <v>500</v>
      </c>
      <c r="H138" s="22">
        <f>Table1[[#This Row],[gross income]]-Table1[[#This Row],[visa pay]]</f>
        <v>500</v>
      </c>
      <c r="I138" s="55"/>
      <c r="J138" s="56"/>
      <c r="K138" s="52"/>
      <c r="L138" s="55"/>
      <c r="M138" s="57">
        <f>Table1[[#This Row],[cash pay]]-(Table1[[#This Row],[com pay]]+Table1[[#This Row],[doctor comission payed]])</f>
        <v>500</v>
      </c>
      <c r="N138" s="57">
        <f>Table1[[#This Row],[gross income]]-(Table1[[#This Row],[doctor comission payed]]+Table1[[#This Row],[com pay]])</f>
        <v>500</v>
      </c>
      <c r="O138" s="52"/>
      <c r="P138" s="55"/>
      <c r="Q138" s="58">
        <f>VLOOKUP(Table1[[#This Row],[Doctor]],doctorpercent[],2,0)</f>
        <v>0.5</v>
      </c>
      <c r="R138" s="59">
        <f>(Table1[[#This Row],[net income]]+Table1[[#This Row],[doctor comission payed]])*Table1[[#This Row],[doctor comission percent]]</f>
        <v>250</v>
      </c>
      <c r="S138" s="59">
        <f>Table1[[#This Row],[T.doc.com]]-Table1[[#This Row],[doctor comission payed]]</f>
        <v>250</v>
      </c>
    </row>
    <row r="139" spans="1:19" ht="26.25" x14ac:dyDescent="0.25">
      <c r="A139" s="51">
        <v>138</v>
      </c>
      <c r="B139" s="21">
        <v>45668</v>
      </c>
      <c r="C139" s="21" t="s">
        <v>212</v>
      </c>
      <c r="D139" s="21" t="s">
        <v>12</v>
      </c>
      <c r="E139" s="52" t="s">
        <v>4</v>
      </c>
      <c r="F139" s="53"/>
      <c r="G139" s="54">
        <v>100</v>
      </c>
      <c r="H139" s="22">
        <f>Table1[[#This Row],[gross income]]-Table1[[#This Row],[visa pay]]</f>
        <v>100</v>
      </c>
      <c r="I139" s="55"/>
      <c r="J139" s="56"/>
      <c r="K139" s="52"/>
      <c r="L139" s="55"/>
      <c r="M139" s="57">
        <f>Table1[[#This Row],[cash pay]]-(Table1[[#This Row],[com pay]]+Table1[[#This Row],[doctor comission payed]])</f>
        <v>100</v>
      </c>
      <c r="N139" s="57">
        <f>Table1[[#This Row],[gross income]]-(Table1[[#This Row],[doctor comission payed]]+Table1[[#This Row],[com pay]])</f>
        <v>100</v>
      </c>
      <c r="O139" s="52"/>
      <c r="P139" s="55"/>
      <c r="Q139" s="58">
        <f>VLOOKUP(Table1[[#This Row],[Doctor]],doctorpercent[],2,0)</f>
        <v>0.5</v>
      </c>
      <c r="R139" s="59">
        <f>(Table1[[#This Row],[net income]]+Table1[[#This Row],[doctor comission payed]])*Table1[[#This Row],[doctor comission percent]]</f>
        <v>50</v>
      </c>
      <c r="S139" s="59">
        <f>Table1[[#This Row],[T.doc.com]]-Table1[[#This Row],[doctor comission payed]]</f>
        <v>50</v>
      </c>
    </row>
    <row r="140" spans="1:19" ht="26.25" x14ac:dyDescent="0.25">
      <c r="A140" s="20">
        <v>139</v>
      </c>
      <c r="B140" s="21">
        <v>45668</v>
      </c>
      <c r="C140" s="21" t="s">
        <v>244</v>
      </c>
      <c r="D140" s="21" t="s">
        <v>12</v>
      </c>
      <c r="E140" s="52" t="s">
        <v>4</v>
      </c>
      <c r="F140" s="53"/>
      <c r="G140" s="54">
        <v>100</v>
      </c>
      <c r="H140" s="22">
        <f>Table1[[#This Row],[gross income]]-Table1[[#This Row],[visa pay]]</f>
        <v>100</v>
      </c>
      <c r="I140" s="55"/>
      <c r="J140" s="56"/>
      <c r="K140" s="52"/>
      <c r="L140" s="55"/>
      <c r="M140" s="57">
        <f>Table1[[#This Row],[cash pay]]-(Table1[[#This Row],[com pay]]+Table1[[#This Row],[doctor comission payed]])</f>
        <v>100</v>
      </c>
      <c r="N140" s="57">
        <f>Table1[[#This Row],[gross income]]-(Table1[[#This Row],[doctor comission payed]]+Table1[[#This Row],[com pay]])</f>
        <v>100</v>
      </c>
      <c r="O140" s="52"/>
      <c r="P140" s="55"/>
      <c r="Q140" s="58">
        <f>VLOOKUP(Table1[[#This Row],[Doctor]],doctorpercent[],2,0)</f>
        <v>0.5</v>
      </c>
      <c r="R140" s="59">
        <f>(Table1[[#This Row],[net income]]+Table1[[#This Row],[doctor comission payed]])*Table1[[#This Row],[doctor comission percent]]</f>
        <v>50</v>
      </c>
      <c r="S140" s="59">
        <f>Table1[[#This Row],[T.doc.com]]-Table1[[#This Row],[doctor comission payed]]</f>
        <v>50</v>
      </c>
    </row>
    <row r="141" spans="1:19" ht="26.25" x14ac:dyDescent="0.25">
      <c r="A141" s="51">
        <v>140</v>
      </c>
      <c r="B141" s="21">
        <v>45668</v>
      </c>
      <c r="C141" s="21" t="s">
        <v>283</v>
      </c>
      <c r="D141" s="21" t="s">
        <v>18</v>
      </c>
      <c r="E141" s="52" t="s">
        <v>4</v>
      </c>
      <c r="F141" s="53" t="s">
        <v>159</v>
      </c>
      <c r="G141" s="54">
        <v>400</v>
      </c>
      <c r="H141" s="22">
        <f>Table1[[#This Row],[gross income]]-Table1[[#This Row],[visa pay]]</f>
        <v>400</v>
      </c>
      <c r="I141" s="55"/>
      <c r="J141" s="56">
        <v>200</v>
      </c>
      <c r="K141" s="52"/>
      <c r="L141" s="55"/>
      <c r="M141" s="57">
        <f>Table1[[#This Row],[cash pay]]-(Table1[[#This Row],[com pay]]+Table1[[#This Row],[doctor comission payed]])</f>
        <v>200</v>
      </c>
      <c r="N141" s="57">
        <f>Table1[[#This Row],[gross income]]-(Table1[[#This Row],[doctor comission payed]]+Table1[[#This Row],[com pay]])</f>
        <v>200</v>
      </c>
      <c r="O141" s="52"/>
      <c r="P141" s="55"/>
      <c r="Q141" s="58">
        <f>VLOOKUP(Table1[[#This Row],[Doctor]],doctorpercent[],2,0)</f>
        <v>0.5</v>
      </c>
      <c r="R141" s="59">
        <f>(Table1[[#This Row],[net income]]+Table1[[#This Row],[doctor comission payed]])*Table1[[#This Row],[doctor comission percent]]</f>
        <v>200</v>
      </c>
      <c r="S141" s="59">
        <f>Table1[[#This Row],[T.doc.com]]-Table1[[#This Row],[doctor comission payed]]</f>
        <v>0</v>
      </c>
    </row>
    <row r="142" spans="1:19" ht="26.25" x14ac:dyDescent="0.25">
      <c r="A142" s="20">
        <v>141</v>
      </c>
      <c r="B142" s="21">
        <v>45668</v>
      </c>
      <c r="C142" s="21" t="s">
        <v>239</v>
      </c>
      <c r="D142" s="21" t="s">
        <v>109</v>
      </c>
      <c r="E142" s="52" t="s">
        <v>73</v>
      </c>
      <c r="F142" s="53" t="s">
        <v>297</v>
      </c>
      <c r="G142" s="54">
        <v>350</v>
      </c>
      <c r="H142" s="22">
        <f>Table1[[#This Row],[gross income]]-Table1[[#This Row],[visa pay]]</f>
        <v>350</v>
      </c>
      <c r="I142" s="55"/>
      <c r="J142" s="56">
        <v>175</v>
      </c>
      <c r="K142" s="52"/>
      <c r="L142" s="55"/>
      <c r="M142" s="57">
        <f>Table1[[#This Row],[cash pay]]-(Table1[[#This Row],[com pay]]+Table1[[#This Row],[doctor comission payed]])</f>
        <v>175</v>
      </c>
      <c r="N142" s="57">
        <f>Table1[[#This Row],[gross income]]-(Table1[[#This Row],[doctor comission payed]]+Table1[[#This Row],[com pay]])</f>
        <v>175</v>
      </c>
      <c r="O142" s="52"/>
      <c r="P142" s="55"/>
      <c r="Q142" s="58">
        <f>VLOOKUP(Table1[[#This Row],[Doctor]],doctorpercent[],2,0)</f>
        <v>0.5</v>
      </c>
      <c r="R142" s="59">
        <f>(Table1[[#This Row],[net income]]+Table1[[#This Row],[doctor comission payed]])*Table1[[#This Row],[doctor comission percent]]</f>
        <v>175</v>
      </c>
      <c r="S142" s="59">
        <f>Table1[[#This Row],[T.doc.com]]-Table1[[#This Row],[doctor comission payed]]</f>
        <v>0</v>
      </c>
    </row>
    <row r="143" spans="1:19" ht="26.25" x14ac:dyDescent="0.25">
      <c r="A143" s="51">
        <v>142</v>
      </c>
      <c r="B143" s="21">
        <v>45668</v>
      </c>
      <c r="C143" s="21" t="s">
        <v>284</v>
      </c>
      <c r="D143" s="21" t="s">
        <v>140</v>
      </c>
      <c r="E143" s="52" t="s">
        <v>30</v>
      </c>
      <c r="F143" s="53"/>
      <c r="G143" s="54">
        <v>400</v>
      </c>
      <c r="H143" s="22">
        <f>Table1[[#This Row],[gross income]]-Table1[[#This Row],[visa pay]]</f>
        <v>400</v>
      </c>
      <c r="I143" s="55"/>
      <c r="J143" s="56"/>
      <c r="K143" s="52"/>
      <c r="L143" s="55"/>
      <c r="M143" s="57">
        <f>Table1[[#This Row],[cash pay]]-(Table1[[#This Row],[com pay]]+Table1[[#This Row],[doctor comission payed]])</f>
        <v>400</v>
      </c>
      <c r="N143" s="57">
        <f>Table1[[#This Row],[gross income]]-(Table1[[#This Row],[doctor comission payed]]+Table1[[#This Row],[com pay]])</f>
        <v>400</v>
      </c>
      <c r="O143" s="52"/>
      <c r="P143" s="55"/>
      <c r="Q143" s="58">
        <f>VLOOKUP(Table1[[#This Row],[Doctor]],doctorpercent[],2,0)</f>
        <v>0.5</v>
      </c>
      <c r="R143" s="59">
        <f>(Table1[[#This Row],[net income]]+Table1[[#This Row],[doctor comission payed]])*Table1[[#This Row],[doctor comission percent]]</f>
        <v>200</v>
      </c>
      <c r="S143" s="59">
        <f>Table1[[#This Row],[T.doc.com]]-Table1[[#This Row],[doctor comission payed]]</f>
        <v>200</v>
      </c>
    </row>
    <row r="144" spans="1:19" ht="26.25" x14ac:dyDescent="0.25">
      <c r="A144" s="20">
        <v>143</v>
      </c>
      <c r="B144" s="21">
        <v>45668</v>
      </c>
      <c r="C144" s="21" t="s">
        <v>285</v>
      </c>
      <c r="D144" s="21" t="s">
        <v>19</v>
      </c>
      <c r="E144" s="52" t="s">
        <v>30</v>
      </c>
      <c r="F144" s="53"/>
      <c r="G144" s="54">
        <v>600</v>
      </c>
      <c r="H144" s="22">
        <f>Table1[[#This Row],[gross income]]-Table1[[#This Row],[visa pay]]</f>
        <v>600</v>
      </c>
      <c r="I144" s="55"/>
      <c r="J144" s="56">
        <v>300</v>
      </c>
      <c r="K144" s="52"/>
      <c r="L144" s="55"/>
      <c r="M144" s="57">
        <f>Table1[[#This Row],[cash pay]]-(Table1[[#This Row],[com pay]]+Table1[[#This Row],[doctor comission payed]])</f>
        <v>300</v>
      </c>
      <c r="N144" s="57">
        <f>Table1[[#This Row],[gross income]]-(Table1[[#This Row],[doctor comission payed]]+Table1[[#This Row],[com pay]])</f>
        <v>300</v>
      </c>
      <c r="O144" s="52"/>
      <c r="P144" s="55"/>
      <c r="Q144" s="58">
        <f>VLOOKUP(Table1[[#This Row],[Doctor]],doctorpercent[],2,0)</f>
        <v>0.5</v>
      </c>
      <c r="R144" s="59">
        <f>(Table1[[#This Row],[net income]]+Table1[[#This Row],[doctor comission payed]])*Table1[[#This Row],[doctor comission percent]]</f>
        <v>300</v>
      </c>
      <c r="S144" s="59">
        <f>Table1[[#This Row],[T.doc.com]]-Table1[[#This Row],[doctor comission payed]]</f>
        <v>0</v>
      </c>
    </row>
    <row r="145" spans="1:19" ht="26.25" x14ac:dyDescent="0.25">
      <c r="A145" s="51">
        <v>144</v>
      </c>
      <c r="B145" s="21">
        <v>45668</v>
      </c>
      <c r="C145" s="21" t="s">
        <v>286</v>
      </c>
      <c r="D145" s="21" t="s">
        <v>19</v>
      </c>
      <c r="E145" s="52" t="s">
        <v>30</v>
      </c>
      <c r="F145" s="53" t="s">
        <v>181</v>
      </c>
      <c r="G145" s="54">
        <v>600</v>
      </c>
      <c r="H145" s="22">
        <f>Table1[[#This Row],[gross income]]-Table1[[#This Row],[visa pay]]</f>
        <v>0</v>
      </c>
      <c r="I145" s="55">
        <v>600</v>
      </c>
      <c r="J145" s="56">
        <v>300</v>
      </c>
      <c r="K145" s="52"/>
      <c r="L145" s="55"/>
      <c r="M145" s="57">
        <f>Table1[[#This Row],[cash pay]]-(Table1[[#This Row],[com pay]]+Table1[[#This Row],[doctor comission payed]])</f>
        <v>-300</v>
      </c>
      <c r="N145" s="57">
        <f>Table1[[#This Row],[gross income]]-(Table1[[#This Row],[doctor comission payed]]+Table1[[#This Row],[com pay]])</f>
        <v>300</v>
      </c>
      <c r="O145" s="52"/>
      <c r="P145" s="55"/>
      <c r="Q145" s="58">
        <f>VLOOKUP(Table1[[#This Row],[Doctor]],doctorpercent[],2,0)</f>
        <v>0.5</v>
      </c>
      <c r="R145" s="59">
        <f>(Table1[[#This Row],[net income]]+Table1[[#This Row],[doctor comission payed]])*Table1[[#This Row],[doctor comission percent]]</f>
        <v>300</v>
      </c>
      <c r="S145" s="59">
        <f>Table1[[#This Row],[T.doc.com]]-Table1[[#This Row],[doctor comission payed]]</f>
        <v>0</v>
      </c>
    </row>
    <row r="146" spans="1:19" ht="26.25" x14ac:dyDescent="0.25">
      <c r="A146" s="20">
        <v>145</v>
      </c>
      <c r="B146" s="21">
        <v>45668</v>
      </c>
      <c r="C146" s="21" t="s">
        <v>287</v>
      </c>
      <c r="D146" s="21" t="s">
        <v>19</v>
      </c>
      <c r="E146" s="52" t="s">
        <v>30</v>
      </c>
      <c r="F146" s="53"/>
      <c r="G146" s="54">
        <v>600</v>
      </c>
      <c r="H146" s="22">
        <f>Table1[[#This Row],[gross income]]-Table1[[#This Row],[visa pay]]</f>
        <v>600</v>
      </c>
      <c r="I146" s="55"/>
      <c r="J146" s="56">
        <v>300</v>
      </c>
      <c r="K146" s="52"/>
      <c r="L146" s="55"/>
      <c r="M146" s="57">
        <f>Table1[[#This Row],[cash pay]]-(Table1[[#This Row],[com pay]]+Table1[[#This Row],[doctor comission payed]])</f>
        <v>300</v>
      </c>
      <c r="N146" s="57">
        <f>Table1[[#This Row],[gross income]]-(Table1[[#This Row],[doctor comission payed]]+Table1[[#This Row],[com pay]])</f>
        <v>300</v>
      </c>
      <c r="O146" s="52"/>
      <c r="P146" s="55"/>
      <c r="Q146" s="58">
        <f>VLOOKUP(Table1[[#This Row],[Doctor]],doctorpercent[],2,0)</f>
        <v>0.5</v>
      </c>
      <c r="R146" s="59">
        <f>(Table1[[#This Row],[net income]]+Table1[[#This Row],[doctor comission payed]])*Table1[[#This Row],[doctor comission percent]]</f>
        <v>300</v>
      </c>
      <c r="S146" s="59">
        <f>Table1[[#This Row],[T.doc.com]]-Table1[[#This Row],[doctor comission payed]]</f>
        <v>0</v>
      </c>
    </row>
    <row r="147" spans="1:19" ht="26.25" x14ac:dyDescent="0.25">
      <c r="A147" s="51">
        <v>146</v>
      </c>
      <c r="B147" s="21">
        <v>45668</v>
      </c>
      <c r="C147" s="21" t="s">
        <v>288</v>
      </c>
      <c r="D147" s="21" t="s">
        <v>19</v>
      </c>
      <c r="E147" s="52" t="s">
        <v>4</v>
      </c>
      <c r="F147" s="53"/>
      <c r="G147" s="54">
        <v>300</v>
      </c>
      <c r="H147" s="22">
        <f>Table1[[#This Row],[gross income]]-Table1[[#This Row],[visa pay]]</f>
        <v>300</v>
      </c>
      <c r="I147" s="55"/>
      <c r="J147" s="56">
        <v>150</v>
      </c>
      <c r="K147" s="52"/>
      <c r="L147" s="55"/>
      <c r="M147" s="57">
        <f>Table1[[#This Row],[cash pay]]-(Table1[[#This Row],[com pay]]+Table1[[#This Row],[doctor comission payed]])</f>
        <v>150</v>
      </c>
      <c r="N147" s="57">
        <f>Table1[[#This Row],[gross income]]-(Table1[[#This Row],[doctor comission payed]]+Table1[[#This Row],[com pay]])</f>
        <v>150</v>
      </c>
      <c r="O147" s="52"/>
      <c r="P147" s="55"/>
      <c r="Q147" s="58">
        <f>VLOOKUP(Table1[[#This Row],[Doctor]],doctorpercent[],2,0)</f>
        <v>0.5</v>
      </c>
      <c r="R147" s="59">
        <f>(Table1[[#This Row],[net income]]+Table1[[#This Row],[doctor comission payed]])*Table1[[#This Row],[doctor comission percent]]</f>
        <v>150</v>
      </c>
      <c r="S147" s="59">
        <f>Table1[[#This Row],[T.doc.com]]-Table1[[#This Row],[doctor comission payed]]</f>
        <v>0</v>
      </c>
    </row>
    <row r="148" spans="1:19" ht="26.25" x14ac:dyDescent="0.25">
      <c r="A148" s="20">
        <v>147</v>
      </c>
      <c r="B148" s="21">
        <v>45668</v>
      </c>
      <c r="C148" s="21" t="s">
        <v>183</v>
      </c>
      <c r="D148" s="21" t="s">
        <v>17</v>
      </c>
      <c r="E148" s="52" t="s">
        <v>4</v>
      </c>
      <c r="F148" s="53"/>
      <c r="G148" s="54">
        <v>50</v>
      </c>
      <c r="H148" s="22">
        <f>Table1[[#This Row],[gross income]]-Table1[[#This Row],[visa pay]]</f>
        <v>50</v>
      </c>
      <c r="I148" s="55"/>
      <c r="J148" s="56"/>
      <c r="K148" s="52"/>
      <c r="L148" s="55"/>
      <c r="M148" s="57">
        <f>Table1[[#This Row],[cash pay]]-(Table1[[#This Row],[com pay]]+Table1[[#This Row],[doctor comission payed]])</f>
        <v>50</v>
      </c>
      <c r="N148" s="57">
        <f>Table1[[#This Row],[gross income]]-(Table1[[#This Row],[doctor comission payed]]+Table1[[#This Row],[com pay]])</f>
        <v>50</v>
      </c>
      <c r="O148" s="52"/>
      <c r="P148" s="55"/>
      <c r="Q148" s="58">
        <f>VLOOKUP(Table1[[#This Row],[Doctor]],doctorpercent[],2,0)</f>
        <v>0.5</v>
      </c>
      <c r="R148" s="59">
        <f>(Table1[[#This Row],[net income]]+Table1[[#This Row],[doctor comission payed]])*Table1[[#This Row],[doctor comission percent]]</f>
        <v>25</v>
      </c>
      <c r="S148" s="59">
        <f>Table1[[#This Row],[T.doc.com]]-Table1[[#This Row],[doctor comission payed]]</f>
        <v>25</v>
      </c>
    </row>
    <row r="149" spans="1:19" ht="26.25" x14ac:dyDescent="0.25">
      <c r="A149" s="51">
        <v>148</v>
      </c>
      <c r="B149" s="21">
        <v>45668</v>
      </c>
      <c r="C149" s="21" t="s">
        <v>289</v>
      </c>
      <c r="D149" s="21" t="s">
        <v>17</v>
      </c>
      <c r="E149" s="52" t="s">
        <v>30</v>
      </c>
      <c r="F149" s="53" t="s">
        <v>298</v>
      </c>
      <c r="G149" s="54">
        <v>200</v>
      </c>
      <c r="H149" s="22">
        <f>Table1[[#This Row],[gross income]]-Table1[[#This Row],[visa pay]]</f>
        <v>200</v>
      </c>
      <c r="I149" s="55"/>
      <c r="J149" s="56"/>
      <c r="K149" s="52" t="s">
        <v>44</v>
      </c>
      <c r="L149" s="55"/>
      <c r="M149" s="57">
        <f>Table1[[#This Row],[cash pay]]-(Table1[[#This Row],[com pay]]+Table1[[#This Row],[doctor comission payed]])</f>
        <v>200</v>
      </c>
      <c r="N149" s="57">
        <f>Table1[[#This Row],[gross income]]-(Table1[[#This Row],[doctor comission payed]]+Table1[[#This Row],[com pay]])</f>
        <v>200</v>
      </c>
      <c r="O149" s="52"/>
      <c r="P149" s="55"/>
      <c r="Q149" s="58">
        <f>VLOOKUP(Table1[[#This Row],[Doctor]],doctorpercent[],2,0)</f>
        <v>0.5</v>
      </c>
      <c r="R149" s="59">
        <f>(Table1[[#This Row],[net income]]+Table1[[#This Row],[doctor comission payed]])*Table1[[#This Row],[doctor comission percent]]</f>
        <v>100</v>
      </c>
      <c r="S149" s="59">
        <f>Table1[[#This Row],[T.doc.com]]-Table1[[#This Row],[doctor comission payed]]</f>
        <v>100</v>
      </c>
    </row>
    <row r="150" spans="1:19" ht="26.25" x14ac:dyDescent="0.25">
      <c r="A150" s="20">
        <v>149</v>
      </c>
      <c r="B150" s="21">
        <v>45668</v>
      </c>
      <c r="C150" s="21" t="s">
        <v>290</v>
      </c>
      <c r="D150" s="21" t="s">
        <v>117</v>
      </c>
      <c r="E150" s="52" t="s">
        <v>30</v>
      </c>
      <c r="F150" s="53"/>
      <c r="G150" s="54">
        <v>500</v>
      </c>
      <c r="H150" s="22">
        <f>Table1[[#This Row],[gross income]]-Table1[[#This Row],[visa pay]]</f>
        <v>500</v>
      </c>
      <c r="I150" s="55"/>
      <c r="J150" s="56">
        <v>250</v>
      </c>
      <c r="K150" s="52"/>
      <c r="L150" s="55"/>
      <c r="M150" s="57">
        <f>Table1[[#This Row],[cash pay]]-(Table1[[#This Row],[com pay]]+Table1[[#This Row],[doctor comission payed]])</f>
        <v>250</v>
      </c>
      <c r="N150" s="57">
        <f>Table1[[#This Row],[gross income]]-(Table1[[#This Row],[doctor comission payed]]+Table1[[#This Row],[com pay]])</f>
        <v>250</v>
      </c>
      <c r="O150" s="52"/>
      <c r="P150" s="55"/>
      <c r="Q150" s="58">
        <f>VLOOKUP(Table1[[#This Row],[Doctor]],doctorpercent[],2,0)</f>
        <v>0.5</v>
      </c>
      <c r="R150" s="59">
        <f>(Table1[[#This Row],[net income]]+Table1[[#This Row],[doctor comission payed]])*Table1[[#This Row],[doctor comission percent]]</f>
        <v>250</v>
      </c>
      <c r="S150" s="59">
        <f>Table1[[#This Row],[T.doc.com]]-Table1[[#This Row],[doctor comission payed]]</f>
        <v>0</v>
      </c>
    </row>
    <row r="151" spans="1:19" ht="26.25" x14ac:dyDescent="0.25">
      <c r="A151" s="51">
        <v>150</v>
      </c>
      <c r="B151" s="21">
        <v>45668</v>
      </c>
      <c r="C151" s="21" t="s">
        <v>291</v>
      </c>
      <c r="D151" s="21" t="s">
        <v>117</v>
      </c>
      <c r="E151" s="52" t="s">
        <v>30</v>
      </c>
      <c r="F151" s="53"/>
      <c r="G151" s="54">
        <v>500</v>
      </c>
      <c r="H151" s="22">
        <f>Table1[[#This Row],[gross income]]-Table1[[#This Row],[visa pay]]</f>
        <v>500</v>
      </c>
      <c r="I151" s="55"/>
      <c r="J151" s="56">
        <v>200</v>
      </c>
      <c r="K151" s="52" t="s">
        <v>8</v>
      </c>
      <c r="L151" s="55">
        <v>100</v>
      </c>
      <c r="M151" s="57">
        <f>Table1[[#This Row],[cash pay]]-(Table1[[#This Row],[com pay]]+Table1[[#This Row],[doctor comission payed]])</f>
        <v>200</v>
      </c>
      <c r="N151" s="57">
        <f>Table1[[#This Row],[gross income]]-(Table1[[#This Row],[doctor comission payed]]+Table1[[#This Row],[com pay]])</f>
        <v>200</v>
      </c>
      <c r="O151" s="52"/>
      <c r="P151" s="55"/>
      <c r="Q151" s="58">
        <f>VLOOKUP(Table1[[#This Row],[Doctor]],doctorpercent[],2,0)</f>
        <v>0.5</v>
      </c>
      <c r="R151" s="59">
        <f>(Table1[[#This Row],[net income]]+Table1[[#This Row],[doctor comission payed]])*Table1[[#This Row],[doctor comission percent]]</f>
        <v>200</v>
      </c>
      <c r="S151" s="59">
        <f>Table1[[#This Row],[T.doc.com]]-Table1[[#This Row],[doctor comission payed]]</f>
        <v>0</v>
      </c>
    </row>
    <row r="152" spans="1:19" ht="26.25" x14ac:dyDescent="0.25">
      <c r="A152" s="20">
        <v>151</v>
      </c>
      <c r="B152" s="21">
        <v>45668</v>
      </c>
      <c r="C152" s="21" t="s">
        <v>228</v>
      </c>
      <c r="D152" s="21" t="s">
        <v>117</v>
      </c>
      <c r="E152" s="52" t="s">
        <v>30</v>
      </c>
      <c r="F152" s="53"/>
      <c r="G152" s="54">
        <v>400</v>
      </c>
      <c r="H152" s="22">
        <f>Table1[[#This Row],[gross income]]-Table1[[#This Row],[visa pay]]</f>
        <v>400</v>
      </c>
      <c r="I152" s="55"/>
      <c r="J152" s="56">
        <v>200</v>
      </c>
      <c r="K152" s="52"/>
      <c r="L152" s="55"/>
      <c r="M152" s="57">
        <f>Table1[[#This Row],[cash pay]]-(Table1[[#This Row],[com pay]]+Table1[[#This Row],[doctor comission payed]])</f>
        <v>200</v>
      </c>
      <c r="N152" s="57">
        <f>Table1[[#This Row],[gross income]]-(Table1[[#This Row],[doctor comission payed]]+Table1[[#This Row],[com pay]])</f>
        <v>200</v>
      </c>
      <c r="O152" s="52"/>
      <c r="P152" s="55"/>
      <c r="Q152" s="58">
        <f>VLOOKUP(Table1[[#This Row],[Doctor]],doctorpercent[],2,0)</f>
        <v>0.5</v>
      </c>
      <c r="R152" s="59">
        <f>(Table1[[#This Row],[net income]]+Table1[[#This Row],[doctor comission payed]])*Table1[[#This Row],[doctor comission percent]]</f>
        <v>200</v>
      </c>
      <c r="S152" s="59">
        <f>Table1[[#This Row],[T.doc.com]]-Table1[[#This Row],[doctor comission payed]]</f>
        <v>0</v>
      </c>
    </row>
    <row r="153" spans="1:19" ht="26.25" x14ac:dyDescent="0.25">
      <c r="A153" s="51">
        <v>152</v>
      </c>
      <c r="B153" s="21">
        <v>45668</v>
      </c>
      <c r="C153" s="21" t="s">
        <v>292</v>
      </c>
      <c r="D153" s="21" t="s">
        <v>98</v>
      </c>
      <c r="E153" s="52" t="s">
        <v>30</v>
      </c>
      <c r="F153" s="53"/>
      <c r="G153" s="54">
        <v>600</v>
      </c>
      <c r="H153" s="22">
        <f>Table1[[#This Row],[gross income]]-Table1[[#This Row],[visa pay]]</f>
        <v>600</v>
      </c>
      <c r="I153" s="55"/>
      <c r="J153" s="56">
        <v>300</v>
      </c>
      <c r="K153" s="52"/>
      <c r="L153" s="55"/>
      <c r="M153" s="57">
        <f>Table1[[#This Row],[cash pay]]-(Table1[[#This Row],[com pay]]+Table1[[#This Row],[doctor comission payed]])</f>
        <v>300</v>
      </c>
      <c r="N153" s="57">
        <f>Table1[[#This Row],[gross income]]-(Table1[[#This Row],[doctor comission payed]]+Table1[[#This Row],[com pay]])</f>
        <v>300</v>
      </c>
      <c r="O153" s="52"/>
      <c r="P153" s="55"/>
      <c r="Q153" s="58">
        <f>VLOOKUP(Table1[[#This Row],[Doctor]],doctorpercent[],2,0)</f>
        <v>0.5</v>
      </c>
      <c r="R153" s="59">
        <f>(Table1[[#This Row],[net income]]+Table1[[#This Row],[doctor comission payed]])*Table1[[#This Row],[doctor comission percent]]</f>
        <v>300</v>
      </c>
      <c r="S153" s="59">
        <f>Table1[[#This Row],[T.doc.com]]-Table1[[#This Row],[doctor comission payed]]</f>
        <v>0</v>
      </c>
    </row>
    <row r="154" spans="1:19" ht="26.25" x14ac:dyDescent="0.25">
      <c r="A154" s="20">
        <v>153</v>
      </c>
      <c r="B154" s="21">
        <v>45668</v>
      </c>
      <c r="C154" s="21" t="s">
        <v>293</v>
      </c>
      <c r="D154" s="21" t="s">
        <v>98</v>
      </c>
      <c r="E154" s="52" t="s">
        <v>30</v>
      </c>
      <c r="F154" s="53"/>
      <c r="G154" s="54">
        <v>600</v>
      </c>
      <c r="H154" s="22">
        <f>Table1[[#This Row],[gross income]]-Table1[[#This Row],[visa pay]]</f>
        <v>600</v>
      </c>
      <c r="I154" s="55"/>
      <c r="J154" s="56">
        <v>300</v>
      </c>
      <c r="K154" s="52"/>
      <c r="L154" s="55"/>
      <c r="M154" s="57">
        <f>Table1[[#This Row],[cash pay]]-(Table1[[#This Row],[com pay]]+Table1[[#This Row],[doctor comission payed]])</f>
        <v>300</v>
      </c>
      <c r="N154" s="57">
        <f>Table1[[#This Row],[gross income]]-(Table1[[#This Row],[doctor comission payed]]+Table1[[#This Row],[com pay]])</f>
        <v>300</v>
      </c>
      <c r="O154" s="52"/>
      <c r="P154" s="55"/>
      <c r="Q154" s="58">
        <f>VLOOKUP(Table1[[#This Row],[Doctor]],doctorpercent[],2,0)</f>
        <v>0.5</v>
      </c>
      <c r="R154" s="59">
        <f>(Table1[[#This Row],[net income]]+Table1[[#This Row],[doctor comission payed]])*Table1[[#This Row],[doctor comission percent]]</f>
        <v>300</v>
      </c>
      <c r="S154" s="59">
        <f>Table1[[#This Row],[T.doc.com]]-Table1[[#This Row],[doctor comission payed]]</f>
        <v>0</v>
      </c>
    </row>
    <row r="155" spans="1:19" ht="26.25" x14ac:dyDescent="0.25">
      <c r="A155" s="51">
        <v>154</v>
      </c>
      <c r="B155" s="21">
        <v>45668</v>
      </c>
      <c r="C155" s="21" t="s">
        <v>288</v>
      </c>
      <c r="D155" s="21" t="s">
        <v>14</v>
      </c>
      <c r="E155" s="52" t="s">
        <v>30</v>
      </c>
      <c r="F155" s="53"/>
      <c r="G155" s="54">
        <v>350</v>
      </c>
      <c r="H155" s="22">
        <f>Table1[[#This Row],[gross income]]-Table1[[#This Row],[visa pay]]</f>
        <v>350</v>
      </c>
      <c r="I155" s="55"/>
      <c r="J155" s="56">
        <v>175</v>
      </c>
      <c r="K155" s="52"/>
      <c r="L155" s="55"/>
      <c r="M155" s="57">
        <f>Table1[[#This Row],[cash pay]]-(Table1[[#This Row],[com pay]]+Table1[[#This Row],[doctor comission payed]])</f>
        <v>175</v>
      </c>
      <c r="N155" s="57">
        <f>Table1[[#This Row],[gross income]]-(Table1[[#This Row],[doctor comission payed]]+Table1[[#This Row],[com pay]])</f>
        <v>175</v>
      </c>
      <c r="O155" s="52"/>
      <c r="P155" s="55"/>
      <c r="Q155" s="58">
        <f>VLOOKUP(Table1[[#This Row],[Doctor]],doctorpercent[],2,0)</f>
        <v>0.5</v>
      </c>
      <c r="R155" s="59">
        <f>(Table1[[#This Row],[net income]]+Table1[[#This Row],[doctor comission payed]])*Table1[[#This Row],[doctor comission percent]]</f>
        <v>175</v>
      </c>
      <c r="S155" s="59">
        <f>Table1[[#This Row],[T.doc.com]]-Table1[[#This Row],[doctor comission payed]]</f>
        <v>0</v>
      </c>
    </row>
    <row r="156" spans="1:19" ht="26.25" x14ac:dyDescent="0.25">
      <c r="A156" s="20">
        <v>155</v>
      </c>
      <c r="B156" s="21">
        <v>45668</v>
      </c>
      <c r="C156" s="21" t="s">
        <v>294</v>
      </c>
      <c r="D156" s="21" t="s">
        <v>123</v>
      </c>
      <c r="E156" s="52" t="s">
        <v>30</v>
      </c>
      <c r="F156" s="53"/>
      <c r="G156" s="54">
        <v>200</v>
      </c>
      <c r="H156" s="22">
        <f>Table1[[#This Row],[gross income]]-Table1[[#This Row],[visa pay]]</f>
        <v>200</v>
      </c>
      <c r="I156" s="55"/>
      <c r="J156" s="56"/>
      <c r="K156" s="52"/>
      <c r="L156" s="55"/>
      <c r="M156" s="57">
        <f>Table1[[#This Row],[cash pay]]-(Table1[[#This Row],[com pay]]+Table1[[#This Row],[doctor comission payed]])</f>
        <v>200</v>
      </c>
      <c r="N156" s="57">
        <f>Table1[[#This Row],[gross income]]-(Table1[[#This Row],[doctor comission payed]]+Table1[[#This Row],[com pay]])</f>
        <v>200</v>
      </c>
      <c r="O156" s="52"/>
      <c r="P156" s="55"/>
      <c r="Q156" s="58">
        <f>VLOOKUP(Table1[[#This Row],[Doctor]],doctorpercent[],2,0)</f>
        <v>0.5</v>
      </c>
      <c r="R156" s="59">
        <f>(Table1[[#This Row],[net income]]+Table1[[#This Row],[doctor comission payed]])*Table1[[#This Row],[doctor comission percent]]</f>
        <v>100</v>
      </c>
      <c r="S156" s="59">
        <f>Table1[[#This Row],[T.doc.com]]-Table1[[#This Row],[doctor comission payed]]</f>
        <v>100</v>
      </c>
    </row>
    <row r="157" spans="1:19" ht="26.25" x14ac:dyDescent="0.25">
      <c r="A157" s="51">
        <v>156</v>
      </c>
      <c r="B157" s="21">
        <v>45668</v>
      </c>
      <c r="C157" s="21" t="s">
        <v>295</v>
      </c>
      <c r="D157" s="21" t="s">
        <v>24</v>
      </c>
      <c r="E157" s="52" t="s">
        <v>64</v>
      </c>
      <c r="F157" s="53" t="s">
        <v>280</v>
      </c>
      <c r="G157" s="54">
        <v>20</v>
      </c>
      <c r="H157" s="22">
        <f>Table1[[#This Row],[gross income]]-Table1[[#This Row],[visa pay]]</f>
        <v>20</v>
      </c>
      <c r="I157" s="55"/>
      <c r="J157" s="56"/>
      <c r="K157" s="52"/>
      <c r="L157" s="55"/>
      <c r="M157" s="57">
        <f>Table1[[#This Row],[cash pay]]-(Table1[[#This Row],[com pay]]+Table1[[#This Row],[doctor comission payed]])</f>
        <v>20</v>
      </c>
      <c r="N157" s="57">
        <f>Table1[[#This Row],[gross income]]-(Table1[[#This Row],[doctor comission payed]]+Table1[[#This Row],[com pay]])</f>
        <v>20</v>
      </c>
      <c r="O157" s="52"/>
      <c r="P157" s="55"/>
      <c r="Q157" s="58">
        <f>VLOOKUP(Table1[[#This Row],[Doctor]],doctorpercent[],2,0)</f>
        <v>0</v>
      </c>
      <c r="R157" s="59">
        <f>(Table1[[#This Row],[net income]]+Table1[[#This Row],[doctor comission payed]])*Table1[[#This Row],[doctor comission percent]]</f>
        <v>0</v>
      </c>
      <c r="S157" s="59">
        <f>Table1[[#This Row],[T.doc.com]]-Table1[[#This Row],[doctor comission payed]]</f>
        <v>0</v>
      </c>
    </row>
    <row r="158" spans="1:19" ht="26.25" x14ac:dyDescent="0.25">
      <c r="A158" s="20">
        <v>157</v>
      </c>
      <c r="B158" s="21">
        <v>45668</v>
      </c>
      <c r="C158" s="21" t="s">
        <v>296</v>
      </c>
      <c r="D158" s="21" t="s">
        <v>24</v>
      </c>
      <c r="E158" s="52" t="s">
        <v>64</v>
      </c>
      <c r="F158" s="53" t="s">
        <v>299</v>
      </c>
      <c r="G158" s="54">
        <v>50</v>
      </c>
      <c r="H158" s="22">
        <f>Table1[[#This Row],[gross income]]-Table1[[#This Row],[visa pay]]</f>
        <v>50</v>
      </c>
      <c r="I158" s="55"/>
      <c r="J158" s="56"/>
      <c r="K158" s="52"/>
      <c r="L158" s="55"/>
      <c r="M158" s="57">
        <f>Table1[[#This Row],[cash pay]]-(Table1[[#This Row],[com pay]]+Table1[[#This Row],[doctor comission payed]])</f>
        <v>50</v>
      </c>
      <c r="N158" s="57">
        <f>Table1[[#This Row],[gross income]]-(Table1[[#This Row],[doctor comission payed]]+Table1[[#This Row],[com pay]])</f>
        <v>50</v>
      </c>
      <c r="O158" s="52"/>
      <c r="P158" s="55"/>
      <c r="Q158" s="58">
        <f>VLOOKUP(Table1[[#This Row],[Doctor]],doctorpercent[],2,0)</f>
        <v>0</v>
      </c>
      <c r="R158" s="59">
        <f>(Table1[[#This Row],[net income]]+Table1[[#This Row],[doctor comission payed]])*Table1[[#This Row],[doctor comission percent]]</f>
        <v>0</v>
      </c>
      <c r="S158" s="59">
        <f>Table1[[#This Row],[T.doc.com]]-Table1[[#This Row],[doctor comission payed]]</f>
        <v>0</v>
      </c>
    </row>
    <row r="159" spans="1:19" ht="26.25" x14ac:dyDescent="0.25">
      <c r="A159" s="51">
        <v>158</v>
      </c>
      <c r="B159" s="21">
        <v>45669</v>
      </c>
      <c r="C159" s="21" t="s">
        <v>300</v>
      </c>
      <c r="D159" s="21" t="s">
        <v>136</v>
      </c>
      <c r="E159" s="52" t="s">
        <v>73</v>
      </c>
      <c r="F159" s="53"/>
      <c r="G159" s="54">
        <v>400</v>
      </c>
      <c r="H159" s="22">
        <f>Table1[[#This Row],[gross income]]-Table1[[#This Row],[visa pay]]</f>
        <v>400</v>
      </c>
      <c r="I159" s="55"/>
      <c r="J159" s="56"/>
      <c r="K159" s="52"/>
      <c r="L159" s="55"/>
      <c r="M159" s="57">
        <f>Table1[[#This Row],[cash pay]]-(Table1[[#This Row],[com pay]]+Table1[[#This Row],[doctor comission payed]])</f>
        <v>400</v>
      </c>
      <c r="N159" s="57">
        <f>Table1[[#This Row],[gross income]]-(Table1[[#This Row],[doctor comission payed]]+Table1[[#This Row],[com pay]])</f>
        <v>400</v>
      </c>
      <c r="O159" s="52"/>
      <c r="P159" s="55"/>
      <c r="Q159" s="58">
        <f>VLOOKUP(Table1[[#This Row],[Doctor]],doctorpercent[],2,0)</f>
        <v>0.5</v>
      </c>
      <c r="R159" s="59">
        <f>(Table1[[#This Row],[net income]]+Table1[[#This Row],[doctor comission payed]])*Table1[[#This Row],[doctor comission percent]]</f>
        <v>200</v>
      </c>
      <c r="S159" s="59">
        <f>Table1[[#This Row],[T.doc.com]]-Table1[[#This Row],[doctor comission payed]]</f>
        <v>200</v>
      </c>
    </row>
    <row r="160" spans="1:19" ht="26.25" x14ac:dyDescent="0.25">
      <c r="A160" s="20">
        <v>159</v>
      </c>
      <c r="B160" s="21">
        <v>45669</v>
      </c>
      <c r="C160" s="21" t="s">
        <v>301</v>
      </c>
      <c r="D160" s="21" t="s">
        <v>17</v>
      </c>
      <c r="E160" s="52" t="s">
        <v>30</v>
      </c>
      <c r="F160" s="53"/>
      <c r="G160" s="54">
        <v>400</v>
      </c>
      <c r="H160" s="22">
        <f>Table1[[#This Row],[gross income]]-Table1[[#This Row],[visa pay]]</f>
        <v>400</v>
      </c>
      <c r="I160" s="55"/>
      <c r="J160" s="56"/>
      <c r="K160" s="52"/>
      <c r="L160" s="55"/>
      <c r="M160" s="57">
        <f>Table1[[#This Row],[cash pay]]-(Table1[[#This Row],[com pay]]+Table1[[#This Row],[doctor comission payed]])</f>
        <v>400</v>
      </c>
      <c r="N160" s="57">
        <f>Table1[[#This Row],[gross income]]-(Table1[[#This Row],[doctor comission payed]]+Table1[[#This Row],[com pay]])</f>
        <v>400</v>
      </c>
      <c r="O160" s="52"/>
      <c r="P160" s="55"/>
      <c r="Q160" s="58">
        <f>VLOOKUP(Table1[[#This Row],[Doctor]],doctorpercent[],2,0)</f>
        <v>0.5</v>
      </c>
      <c r="R160" s="59">
        <f>(Table1[[#This Row],[net income]]+Table1[[#This Row],[doctor comission payed]])*Table1[[#This Row],[doctor comission percent]]</f>
        <v>200</v>
      </c>
      <c r="S160" s="59">
        <f>Table1[[#This Row],[T.doc.com]]-Table1[[#This Row],[doctor comission payed]]</f>
        <v>200</v>
      </c>
    </row>
    <row r="161" spans="1:19" ht="26.25" x14ac:dyDescent="0.25">
      <c r="A161" s="51">
        <v>160</v>
      </c>
      <c r="B161" s="21">
        <v>45669</v>
      </c>
      <c r="C161" s="21" t="s">
        <v>302</v>
      </c>
      <c r="D161" s="21" t="s">
        <v>17</v>
      </c>
      <c r="E161" s="52" t="s">
        <v>30</v>
      </c>
      <c r="F161" s="53" t="s">
        <v>159</v>
      </c>
      <c r="G161" s="54">
        <v>800</v>
      </c>
      <c r="H161" s="22">
        <f>Table1[[#This Row],[gross income]]-Table1[[#This Row],[visa pay]]</f>
        <v>800</v>
      </c>
      <c r="I161" s="55"/>
      <c r="J161" s="56"/>
      <c r="K161" s="52" t="s">
        <v>44</v>
      </c>
      <c r="L161" s="55">
        <v>250</v>
      </c>
      <c r="M161" s="57">
        <f>Table1[[#This Row],[cash pay]]-(Table1[[#This Row],[com pay]]+Table1[[#This Row],[doctor comission payed]])</f>
        <v>550</v>
      </c>
      <c r="N161" s="57">
        <f>Table1[[#This Row],[gross income]]-(Table1[[#This Row],[doctor comission payed]]+Table1[[#This Row],[com pay]])</f>
        <v>550</v>
      </c>
      <c r="O161" s="52"/>
      <c r="P161" s="55"/>
      <c r="Q161" s="58">
        <f>VLOOKUP(Table1[[#This Row],[Doctor]],doctorpercent[],2,0)</f>
        <v>0.5</v>
      </c>
      <c r="R161" s="59">
        <f>(Table1[[#This Row],[net income]]+Table1[[#This Row],[doctor comission payed]])*Table1[[#This Row],[doctor comission percent]]</f>
        <v>275</v>
      </c>
      <c r="S161" s="59">
        <f>Table1[[#This Row],[T.doc.com]]-Table1[[#This Row],[doctor comission payed]]</f>
        <v>275</v>
      </c>
    </row>
    <row r="162" spans="1:19" ht="26.25" x14ac:dyDescent="0.25">
      <c r="A162" s="20">
        <v>161</v>
      </c>
      <c r="B162" s="21">
        <v>45669</v>
      </c>
      <c r="C162" s="21" t="s">
        <v>303</v>
      </c>
      <c r="D162" s="21" t="s">
        <v>17</v>
      </c>
      <c r="E162" s="52" t="s">
        <v>30</v>
      </c>
      <c r="F162" s="53"/>
      <c r="G162" s="54">
        <v>400</v>
      </c>
      <c r="H162" s="22">
        <f>Table1[[#This Row],[gross income]]-Table1[[#This Row],[visa pay]]</f>
        <v>400</v>
      </c>
      <c r="I162" s="55"/>
      <c r="J162" s="56"/>
      <c r="K162" s="52" t="s">
        <v>44</v>
      </c>
      <c r="L162" s="55">
        <v>250</v>
      </c>
      <c r="M162" s="57">
        <f>Table1[[#This Row],[cash pay]]-(Table1[[#This Row],[com pay]]+Table1[[#This Row],[doctor comission payed]])</f>
        <v>150</v>
      </c>
      <c r="N162" s="57">
        <f>Table1[[#This Row],[gross income]]-(Table1[[#This Row],[doctor comission payed]]+Table1[[#This Row],[com pay]])</f>
        <v>150</v>
      </c>
      <c r="O162" s="52"/>
      <c r="P162" s="55"/>
      <c r="Q162" s="58">
        <f>VLOOKUP(Table1[[#This Row],[Doctor]],doctorpercent[],2,0)</f>
        <v>0.5</v>
      </c>
      <c r="R162" s="59">
        <f>(Table1[[#This Row],[net income]]+Table1[[#This Row],[doctor comission payed]])*Table1[[#This Row],[doctor comission percent]]</f>
        <v>75</v>
      </c>
      <c r="S162" s="59">
        <f>Table1[[#This Row],[T.doc.com]]-Table1[[#This Row],[doctor comission payed]]</f>
        <v>75</v>
      </c>
    </row>
    <row r="163" spans="1:19" ht="26.25" x14ac:dyDescent="0.25">
      <c r="A163" s="51">
        <v>162</v>
      </c>
      <c r="B163" s="21">
        <v>45669</v>
      </c>
      <c r="C163" s="21" t="s">
        <v>304</v>
      </c>
      <c r="D163" s="21" t="s">
        <v>127</v>
      </c>
      <c r="E163" s="52" t="s">
        <v>30</v>
      </c>
      <c r="F163" s="53"/>
      <c r="G163" s="54">
        <v>400</v>
      </c>
      <c r="H163" s="22">
        <f>Table1[[#This Row],[gross income]]-Table1[[#This Row],[visa pay]]</f>
        <v>400</v>
      </c>
      <c r="I163" s="55"/>
      <c r="J163" s="56">
        <v>200</v>
      </c>
      <c r="K163" s="52"/>
      <c r="L163" s="55"/>
      <c r="M163" s="57">
        <f>Table1[[#This Row],[cash pay]]-(Table1[[#This Row],[com pay]]+Table1[[#This Row],[doctor comission payed]])</f>
        <v>200</v>
      </c>
      <c r="N163" s="57">
        <f>Table1[[#This Row],[gross income]]-(Table1[[#This Row],[doctor comission payed]]+Table1[[#This Row],[com pay]])</f>
        <v>200</v>
      </c>
      <c r="O163" s="52"/>
      <c r="P163" s="55"/>
      <c r="Q163" s="58">
        <f>VLOOKUP(Table1[[#This Row],[Doctor]],doctorpercent[],2,0)</f>
        <v>0.5</v>
      </c>
      <c r="R163" s="59">
        <f>(Table1[[#This Row],[net income]]+Table1[[#This Row],[doctor comission payed]])*Table1[[#This Row],[doctor comission percent]]</f>
        <v>200</v>
      </c>
      <c r="S163" s="59">
        <f>Table1[[#This Row],[T.doc.com]]-Table1[[#This Row],[doctor comission payed]]</f>
        <v>0</v>
      </c>
    </row>
    <row r="164" spans="1:19" ht="26.25" x14ac:dyDescent="0.25">
      <c r="A164" s="20">
        <v>163</v>
      </c>
      <c r="B164" s="21">
        <v>45669</v>
      </c>
      <c r="C164" s="21" t="s">
        <v>305</v>
      </c>
      <c r="D164" s="21" t="s">
        <v>110</v>
      </c>
      <c r="E164" s="52" t="s">
        <v>30</v>
      </c>
      <c r="F164" s="53"/>
      <c r="G164" s="54">
        <v>400</v>
      </c>
      <c r="H164" s="22">
        <f>Table1[[#This Row],[gross income]]-Table1[[#This Row],[visa pay]]</f>
        <v>400</v>
      </c>
      <c r="I164" s="55"/>
      <c r="J164" s="56"/>
      <c r="K164" s="52"/>
      <c r="L164" s="55"/>
      <c r="M164" s="57">
        <f>Table1[[#This Row],[cash pay]]-(Table1[[#This Row],[com pay]]+Table1[[#This Row],[doctor comission payed]])</f>
        <v>400</v>
      </c>
      <c r="N164" s="57">
        <f>Table1[[#This Row],[gross income]]-(Table1[[#This Row],[doctor comission payed]]+Table1[[#This Row],[com pay]])</f>
        <v>400</v>
      </c>
      <c r="O164" s="52"/>
      <c r="P164" s="55"/>
      <c r="Q164" s="58">
        <f>VLOOKUP(Table1[[#This Row],[Doctor]],doctorpercent[],2,0)</f>
        <v>0.5</v>
      </c>
      <c r="R164" s="59">
        <f>(Table1[[#This Row],[net income]]+Table1[[#This Row],[doctor comission payed]])*Table1[[#This Row],[doctor comission percent]]</f>
        <v>200</v>
      </c>
      <c r="S164" s="59">
        <f>Table1[[#This Row],[T.doc.com]]-Table1[[#This Row],[doctor comission payed]]</f>
        <v>200</v>
      </c>
    </row>
    <row r="165" spans="1:19" ht="26.25" x14ac:dyDescent="0.25">
      <c r="A165" s="51">
        <v>164</v>
      </c>
      <c r="B165" s="21">
        <v>45669</v>
      </c>
      <c r="C165" s="21" t="s">
        <v>306</v>
      </c>
      <c r="D165" s="21" t="s">
        <v>24</v>
      </c>
      <c r="E165" s="52" t="s">
        <v>64</v>
      </c>
      <c r="F165" s="53" t="s">
        <v>299</v>
      </c>
      <c r="G165" s="54">
        <v>50</v>
      </c>
      <c r="H165" s="22">
        <f>Table1[[#This Row],[gross income]]-Table1[[#This Row],[visa pay]]</f>
        <v>50</v>
      </c>
      <c r="I165" s="55"/>
      <c r="J165" s="56"/>
      <c r="K165" s="52"/>
      <c r="L165" s="55"/>
      <c r="M165" s="57">
        <f>Table1[[#This Row],[cash pay]]-(Table1[[#This Row],[com pay]]+Table1[[#This Row],[doctor comission payed]])</f>
        <v>50</v>
      </c>
      <c r="N165" s="57">
        <f>Table1[[#This Row],[gross income]]-(Table1[[#This Row],[doctor comission payed]]+Table1[[#This Row],[com pay]])</f>
        <v>50</v>
      </c>
      <c r="O165" s="52"/>
      <c r="P165" s="55"/>
      <c r="Q165" s="58">
        <f>VLOOKUP(Table1[[#This Row],[Doctor]],doctorpercent[],2,0)</f>
        <v>0</v>
      </c>
      <c r="R165" s="59">
        <f>(Table1[[#This Row],[net income]]+Table1[[#This Row],[doctor comission payed]])*Table1[[#This Row],[doctor comission percent]]</f>
        <v>0</v>
      </c>
      <c r="S165" s="59">
        <f>Table1[[#This Row],[T.doc.com]]-Table1[[#This Row],[doctor comission payed]]</f>
        <v>0</v>
      </c>
    </row>
    <row r="166" spans="1:19" ht="26.25" x14ac:dyDescent="0.25">
      <c r="A166" s="20">
        <v>165</v>
      </c>
      <c r="B166" s="21">
        <v>45670</v>
      </c>
      <c r="C166" s="21" t="s">
        <v>203</v>
      </c>
      <c r="D166" s="21" t="s">
        <v>113</v>
      </c>
      <c r="E166" s="52" t="s">
        <v>4</v>
      </c>
      <c r="F166" s="53" t="s">
        <v>319</v>
      </c>
      <c r="G166" s="54">
        <v>150</v>
      </c>
      <c r="H166" s="22">
        <f>Table1[[#This Row],[gross income]]-Table1[[#This Row],[visa pay]]</f>
        <v>150</v>
      </c>
      <c r="I166" s="55"/>
      <c r="J166" s="56">
        <v>75</v>
      </c>
      <c r="K166" s="52"/>
      <c r="L166" s="55"/>
      <c r="M166" s="57">
        <f>Table1[[#This Row],[cash pay]]-(Table1[[#This Row],[com pay]]+Table1[[#This Row],[doctor comission payed]])</f>
        <v>75</v>
      </c>
      <c r="N166" s="57">
        <f>Table1[[#This Row],[gross income]]-(Table1[[#This Row],[doctor comission payed]]+Table1[[#This Row],[com pay]])</f>
        <v>75</v>
      </c>
      <c r="O166" s="52"/>
      <c r="P166" s="55"/>
      <c r="Q166" s="58">
        <f>VLOOKUP(Table1[[#This Row],[Doctor]],doctorpercent[],2,0)</f>
        <v>0.5</v>
      </c>
      <c r="R166" s="59">
        <f>(Table1[[#This Row],[net income]]+Table1[[#This Row],[doctor comission payed]])*Table1[[#This Row],[doctor comission percent]]</f>
        <v>75</v>
      </c>
      <c r="S166" s="59">
        <f>Table1[[#This Row],[T.doc.com]]-Table1[[#This Row],[doctor comission payed]]</f>
        <v>0</v>
      </c>
    </row>
    <row r="167" spans="1:19" ht="26.25" x14ac:dyDescent="0.25">
      <c r="A167" s="51">
        <v>166</v>
      </c>
      <c r="B167" s="21">
        <v>45670</v>
      </c>
      <c r="C167" s="21" t="s">
        <v>307</v>
      </c>
      <c r="D167" s="21" t="s">
        <v>113</v>
      </c>
      <c r="E167" s="52" t="s">
        <v>30</v>
      </c>
      <c r="F167" s="53"/>
      <c r="G167" s="54">
        <v>300</v>
      </c>
      <c r="H167" s="22">
        <f>Table1[[#This Row],[gross income]]-Table1[[#This Row],[visa pay]]</f>
        <v>300</v>
      </c>
      <c r="I167" s="55"/>
      <c r="J167" s="56">
        <v>150</v>
      </c>
      <c r="K167" s="52"/>
      <c r="L167" s="55"/>
      <c r="M167" s="57">
        <f>Table1[[#This Row],[cash pay]]-(Table1[[#This Row],[com pay]]+Table1[[#This Row],[doctor comission payed]])</f>
        <v>150</v>
      </c>
      <c r="N167" s="57">
        <f>Table1[[#This Row],[gross income]]-(Table1[[#This Row],[doctor comission payed]]+Table1[[#This Row],[com pay]])</f>
        <v>150</v>
      </c>
      <c r="O167" s="52"/>
      <c r="P167" s="55"/>
      <c r="Q167" s="58">
        <f>VLOOKUP(Table1[[#This Row],[Doctor]],doctorpercent[],2,0)</f>
        <v>0.5</v>
      </c>
      <c r="R167" s="59">
        <f>(Table1[[#This Row],[net income]]+Table1[[#This Row],[doctor comission payed]])*Table1[[#This Row],[doctor comission percent]]</f>
        <v>150</v>
      </c>
      <c r="S167" s="59">
        <f>Table1[[#This Row],[T.doc.com]]-Table1[[#This Row],[doctor comission payed]]</f>
        <v>0</v>
      </c>
    </row>
    <row r="168" spans="1:19" ht="26.25" x14ac:dyDescent="0.25">
      <c r="A168" s="20">
        <v>167</v>
      </c>
      <c r="B168" s="21">
        <v>45670</v>
      </c>
      <c r="C168" s="21" t="s">
        <v>307</v>
      </c>
      <c r="D168" s="21" t="s">
        <v>140</v>
      </c>
      <c r="E168" s="52" t="s">
        <v>30</v>
      </c>
      <c r="F168" s="53"/>
      <c r="G168" s="54">
        <v>160</v>
      </c>
      <c r="H168" s="22">
        <f>Table1[[#This Row],[gross income]]-Table1[[#This Row],[visa pay]]</f>
        <v>160</v>
      </c>
      <c r="I168" s="55"/>
      <c r="J168" s="56"/>
      <c r="K168" s="52"/>
      <c r="L168" s="55"/>
      <c r="M168" s="57">
        <f>Table1[[#This Row],[cash pay]]-(Table1[[#This Row],[com pay]]+Table1[[#This Row],[doctor comission payed]])</f>
        <v>160</v>
      </c>
      <c r="N168" s="57">
        <f>Table1[[#This Row],[gross income]]-(Table1[[#This Row],[doctor comission payed]]+Table1[[#This Row],[com pay]])</f>
        <v>160</v>
      </c>
      <c r="O168" s="52" t="s">
        <v>56</v>
      </c>
      <c r="P168" s="55">
        <v>60</v>
      </c>
      <c r="Q168" s="58">
        <f>VLOOKUP(Table1[[#This Row],[Doctor]],doctorpercent[],2,0)</f>
        <v>0.5</v>
      </c>
      <c r="R168" s="59">
        <f>(Table1[[#This Row],[net income]]+Table1[[#This Row],[doctor comission payed]])*Table1[[#This Row],[doctor comission percent]]</f>
        <v>80</v>
      </c>
      <c r="S168" s="59">
        <f>Table1[[#This Row],[T.doc.com]]-Table1[[#This Row],[doctor comission payed]]</f>
        <v>80</v>
      </c>
    </row>
    <row r="169" spans="1:19" ht="26.25" x14ac:dyDescent="0.25">
      <c r="A169" s="51">
        <v>168</v>
      </c>
      <c r="B169" s="21">
        <v>45670</v>
      </c>
      <c r="C169" s="21" t="s">
        <v>308</v>
      </c>
      <c r="D169" s="21" t="s">
        <v>140</v>
      </c>
      <c r="E169" s="52" t="s">
        <v>30</v>
      </c>
      <c r="F169" s="53" t="s">
        <v>160</v>
      </c>
      <c r="G169" s="54">
        <v>550</v>
      </c>
      <c r="H169" s="22">
        <f>Table1[[#This Row],[gross income]]-Table1[[#This Row],[visa pay]]</f>
        <v>550</v>
      </c>
      <c r="I169" s="55"/>
      <c r="J169" s="56"/>
      <c r="K169" s="52"/>
      <c r="L169" s="55"/>
      <c r="M169" s="57">
        <f>Table1[[#This Row],[cash pay]]-(Table1[[#This Row],[com pay]]+Table1[[#This Row],[doctor comission payed]])</f>
        <v>550</v>
      </c>
      <c r="N169" s="57">
        <f>Table1[[#This Row],[gross income]]-(Table1[[#This Row],[doctor comission payed]]+Table1[[#This Row],[com pay]])</f>
        <v>550</v>
      </c>
      <c r="O169" s="52"/>
      <c r="P169" s="55"/>
      <c r="Q169" s="58">
        <f>VLOOKUP(Table1[[#This Row],[Doctor]],doctorpercent[],2,0)</f>
        <v>0.5</v>
      </c>
      <c r="R169" s="59">
        <f>(Table1[[#This Row],[net income]]+Table1[[#This Row],[doctor comission payed]])*Table1[[#This Row],[doctor comission percent]]</f>
        <v>275</v>
      </c>
      <c r="S169" s="59">
        <f>Table1[[#This Row],[T.doc.com]]-Table1[[#This Row],[doctor comission payed]]</f>
        <v>275</v>
      </c>
    </row>
    <row r="170" spans="1:19" ht="26.25" x14ac:dyDescent="0.25">
      <c r="A170" s="20">
        <v>169</v>
      </c>
      <c r="B170" s="21">
        <v>45670</v>
      </c>
      <c r="C170" s="21" t="s">
        <v>309</v>
      </c>
      <c r="D170" s="21" t="s">
        <v>140</v>
      </c>
      <c r="E170" s="52" t="s">
        <v>4</v>
      </c>
      <c r="F170" s="53"/>
      <c r="G170" s="54">
        <v>100</v>
      </c>
      <c r="H170" s="22">
        <f>Table1[[#This Row],[gross income]]-Table1[[#This Row],[visa pay]]</f>
        <v>100</v>
      </c>
      <c r="I170" s="55"/>
      <c r="J170" s="56"/>
      <c r="K170" s="52"/>
      <c r="L170" s="55"/>
      <c r="M170" s="57">
        <f>Table1[[#This Row],[cash pay]]-(Table1[[#This Row],[com pay]]+Table1[[#This Row],[doctor comission payed]])</f>
        <v>100</v>
      </c>
      <c r="N170" s="57">
        <f>Table1[[#This Row],[gross income]]-(Table1[[#This Row],[doctor comission payed]]+Table1[[#This Row],[com pay]])</f>
        <v>100</v>
      </c>
      <c r="O170" s="52"/>
      <c r="P170" s="55"/>
      <c r="Q170" s="58">
        <f>VLOOKUP(Table1[[#This Row],[Doctor]],doctorpercent[],2,0)</f>
        <v>0.5</v>
      </c>
      <c r="R170" s="59">
        <f>(Table1[[#This Row],[net income]]+Table1[[#This Row],[doctor comission payed]])*Table1[[#This Row],[doctor comission percent]]</f>
        <v>50</v>
      </c>
      <c r="S170" s="59">
        <f>Table1[[#This Row],[T.doc.com]]-Table1[[#This Row],[doctor comission payed]]</f>
        <v>50</v>
      </c>
    </row>
    <row r="171" spans="1:19" ht="26.25" x14ac:dyDescent="0.25">
      <c r="A171" s="51">
        <v>170</v>
      </c>
      <c r="B171" s="21">
        <v>45670</v>
      </c>
      <c r="C171" s="21" t="s">
        <v>197</v>
      </c>
      <c r="D171" s="21" t="s">
        <v>140</v>
      </c>
      <c r="E171" s="52" t="s">
        <v>4</v>
      </c>
      <c r="F171" s="53"/>
      <c r="G171" s="54">
        <v>100</v>
      </c>
      <c r="H171" s="22">
        <f>Table1[[#This Row],[gross income]]-Table1[[#This Row],[visa pay]]</f>
        <v>100</v>
      </c>
      <c r="I171" s="55"/>
      <c r="J171" s="56"/>
      <c r="K171" s="52"/>
      <c r="L171" s="55"/>
      <c r="M171" s="57">
        <f>Table1[[#This Row],[cash pay]]-(Table1[[#This Row],[com pay]]+Table1[[#This Row],[doctor comission payed]])</f>
        <v>100</v>
      </c>
      <c r="N171" s="57">
        <f>Table1[[#This Row],[gross income]]-(Table1[[#This Row],[doctor comission payed]]+Table1[[#This Row],[com pay]])</f>
        <v>100</v>
      </c>
      <c r="O171" s="52"/>
      <c r="P171" s="55"/>
      <c r="Q171" s="58">
        <f>VLOOKUP(Table1[[#This Row],[Doctor]],doctorpercent[],2,0)</f>
        <v>0.5</v>
      </c>
      <c r="R171" s="59">
        <f>(Table1[[#This Row],[net income]]+Table1[[#This Row],[doctor comission payed]])*Table1[[#This Row],[doctor comission percent]]</f>
        <v>50</v>
      </c>
      <c r="S171" s="59">
        <f>Table1[[#This Row],[T.doc.com]]-Table1[[#This Row],[doctor comission payed]]</f>
        <v>50</v>
      </c>
    </row>
    <row r="172" spans="1:19" ht="26.25" x14ac:dyDescent="0.25">
      <c r="A172" s="20">
        <v>171</v>
      </c>
      <c r="B172" s="21">
        <v>45670</v>
      </c>
      <c r="C172" s="21" t="s">
        <v>310</v>
      </c>
      <c r="D172" s="21" t="s">
        <v>123</v>
      </c>
      <c r="E172" s="52" t="s">
        <v>30</v>
      </c>
      <c r="F172" s="53"/>
      <c r="G172" s="54">
        <v>200</v>
      </c>
      <c r="H172" s="22">
        <f>Table1[[#This Row],[gross income]]-Table1[[#This Row],[visa pay]]</f>
        <v>200</v>
      </c>
      <c r="I172" s="55"/>
      <c r="J172" s="56"/>
      <c r="K172" s="52"/>
      <c r="L172" s="55"/>
      <c r="M172" s="57">
        <f>Table1[[#This Row],[cash pay]]-(Table1[[#This Row],[com pay]]+Table1[[#This Row],[doctor comission payed]])</f>
        <v>200</v>
      </c>
      <c r="N172" s="57">
        <f>Table1[[#This Row],[gross income]]-(Table1[[#This Row],[doctor comission payed]]+Table1[[#This Row],[com pay]])</f>
        <v>200</v>
      </c>
      <c r="O172" s="52"/>
      <c r="P172" s="55"/>
      <c r="Q172" s="58">
        <f>VLOOKUP(Table1[[#This Row],[Doctor]],doctorpercent[],2,0)</f>
        <v>0.5</v>
      </c>
      <c r="R172" s="59">
        <f>(Table1[[#This Row],[net income]]+Table1[[#This Row],[doctor comission payed]])*Table1[[#This Row],[doctor comission percent]]</f>
        <v>100</v>
      </c>
      <c r="S172" s="59">
        <f>Table1[[#This Row],[T.doc.com]]-Table1[[#This Row],[doctor comission payed]]</f>
        <v>100</v>
      </c>
    </row>
    <row r="173" spans="1:19" ht="26.25" x14ac:dyDescent="0.25">
      <c r="A173" s="51">
        <v>172</v>
      </c>
      <c r="B173" s="21">
        <v>45670</v>
      </c>
      <c r="C173" s="21" t="s">
        <v>311</v>
      </c>
      <c r="D173" s="21" t="s">
        <v>123</v>
      </c>
      <c r="E173" s="52" t="s">
        <v>30</v>
      </c>
      <c r="F173" s="53"/>
      <c r="G173" s="54">
        <v>200</v>
      </c>
      <c r="H173" s="22">
        <f>Table1[[#This Row],[gross income]]-Table1[[#This Row],[visa pay]]</f>
        <v>200</v>
      </c>
      <c r="I173" s="55"/>
      <c r="J173" s="56"/>
      <c r="K173" s="52"/>
      <c r="L173" s="55"/>
      <c r="M173" s="57">
        <f>Table1[[#This Row],[cash pay]]-(Table1[[#This Row],[com pay]]+Table1[[#This Row],[doctor comission payed]])</f>
        <v>200</v>
      </c>
      <c r="N173" s="57">
        <f>Table1[[#This Row],[gross income]]-(Table1[[#This Row],[doctor comission payed]]+Table1[[#This Row],[com pay]])</f>
        <v>200</v>
      </c>
      <c r="O173" s="52"/>
      <c r="P173" s="55"/>
      <c r="Q173" s="58">
        <f>VLOOKUP(Table1[[#This Row],[Doctor]],doctorpercent[],2,0)</f>
        <v>0.5</v>
      </c>
      <c r="R173" s="59">
        <f>(Table1[[#This Row],[net income]]+Table1[[#This Row],[doctor comission payed]])*Table1[[#This Row],[doctor comission percent]]</f>
        <v>100</v>
      </c>
      <c r="S173" s="59">
        <f>Table1[[#This Row],[T.doc.com]]-Table1[[#This Row],[doctor comission payed]]</f>
        <v>100</v>
      </c>
    </row>
    <row r="174" spans="1:19" ht="26.25" x14ac:dyDescent="0.25">
      <c r="A174" s="20">
        <v>173</v>
      </c>
      <c r="B174" s="21">
        <v>45670</v>
      </c>
      <c r="C174" s="21" t="s">
        <v>312</v>
      </c>
      <c r="D174" s="21" t="s">
        <v>123</v>
      </c>
      <c r="E174" s="52" t="s">
        <v>30</v>
      </c>
      <c r="F174" s="53"/>
      <c r="G174" s="54">
        <v>200</v>
      </c>
      <c r="H174" s="22">
        <f>Table1[[#This Row],[gross income]]-Table1[[#This Row],[visa pay]]</f>
        <v>200</v>
      </c>
      <c r="I174" s="55"/>
      <c r="J174" s="56"/>
      <c r="K174" s="52"/>
      <c r="L174" s="55"/>
      <c r="M174" s="57">
        <f>Table1[[#This Row],[cash pay]]-(Table1[[#This Row],[com pay]]+Table1[[#This Row],[doctor comission payed]])</f>
        <v>200</v>
      </c>
      <c r="N174" s="57">
        <f>Table1[[#This Row],[gross income]]-(Table1[[#This Row],[doctor comission payed]]+Table1[[#This Row],[com pay]])</f>
        <v>200</v>
      </c>
      <c r="O174" s="52"/>
      <c r="P174" s="55"/>
      <c r="Q174" s="58">
        <f>VLOOKUP(Table1[[#This Row],[Doctor]],doctorpercent[],2,0)</f>
        <v>0.5</v>
      </c>
      <c r="R174" s="59">
        <f>(Table1[[#This Row],[net income]]+Table1[[#This Row],[doctor comission payed]])*Table1[[#This Row],[doctor comission percent]]</f>
        <v>100</v>
      </c>
      <c r="S174" s="59">
        <f>Table1[[#This Row],[T.doc.com]]-Table1[[#This Row],[doctor comission payed]]</f>
        <v>100</v>
      </c>
    </row>
    <row r="175" spans="1:19" ht="26.25" x14ac:dyDescent="0.25">
      <c r="A175" s="51">
        <v>174</v>
      </c>
      <c r="B175" s="21">
        <v>45670</v>
      </c>
      <c r="C175" s="21" t="s">
        <v>264</v>
      </c>
      <c r="D175" s="21" t="s">
        <v>72</v>
      </c>
      <c r="E175" s="52" t="s">
        <v>4</v>
      </c>
      <c r="F175" s="53"/>
      <c r="G175" s="54">
        <v>0</v>
      </c>
      <c r="H175" s="22">
        <f>Table1[[#This Row],[gross income]]-Table1[[#This Row],[visa pay]]</f>
        <v>0</v>
      </c>
      <c r="I175" s="55"/>
      <c r="J175" s="56"/>
      <c r="K175" s="52"/>
      <c r="L175" s="55"/>
      <c r="M175" s="57">
        <f>Table1[[#This Row],[cash pay]]-(Table1[[#This Row],[com pay]]+Table1[[#This Row],[doctor comission payed]])</f>
        <v>0</v>
      </c>
      <c r="N175" s="57">
        <f>Table1[[#This Row],[gross income]]-(Table1[[#This Row],[doctor comission payed]]+Table1[[#This Row],[com pay]])</f>
        <v>0</v>
      </c>
      <c r="O175" s="52"/>
      <c r="P175" s="55"/>
      <c r="Q175" s="58">
        <f>VLOOKUP(Table1[[#This Row],[Doctor]],doctorpercent[],2,0)</f>
        <v>0.5</v>
      </c>
      <c r="R175" s="59">
        <f>(Table1[[#This Row],[net income]]+Table1[[#This Row],[doctor comission payed]])*Table1[[#This Row],[doctor comission percent]]</f>
        <v>0</v>
      </c>
      <c r="S175" s="59">
        <f>Table1[[#This Row],[T.doc.com]]-Table1[[#This Row],[doctor comission payed]]</f>
        <v>0</v>
      </c>
    </row>
    <row r="176" spans="1:19" ht="26.25" x14ac:dyDescent="0.25">
      <c r="A176" s="20">
        <v>175</v>
      </c>
      <c r="B176" s="21">
        <v>45670</v>
      </c>
      <c r="C176" s="21" t="s">
        <v>313</v>
      </c>
      <c r="D176" s="21" t="s">
        <v>72</v>
      </c>
      <c r="E176" s="52" t="s">
        <v>30</v>
      </c>
      <c r="F176" s="53" t="s">
        <v>221</v>
      </c>
      <c r="G176" s="54">
        <v>700</v>
      </c>
      <c r="H176" s="22">
        <f>Table1[[#This Row],[gross income]]-Table1[[#This Row],[visa pay]]</f>
        <v>700</v>
      </c>
      <c r="I176" s="55"/>
      <c r="J176" s="56">
        <v>160</v>
      </c>
      <c r="K176" s="52" t="s">
        <v>44</v>
      </c>
      <c r="L176" s="55">
        <v>380</v>
      </c>
      <c r="M176" s="57">
        <f>Table1[[#This Row],[cash pay]]-(Table1[[#This Row],[com pay]]+Table1[[#This Row],[doctor comission payed]])</f>
        <v>160</v>
      </c>
      <c r="N176" s="57">
        <f>Table1[[#This Row],[gross income]]-(Table1[[#This Row],[doctor comission payed]]+Table1[[#This Row],[com pay]])</f>
        <v>160</v>
      </c>
      <c r="O176" s="52"/>
      <c r="P176" s="55"/>
      <c r="Q176" s="58">
        <f>VLOOKUP(Table1[[#This Row],[Doctor]],doctorpercent[],2,0)</f>
        <v>0.5</v>
      </c>
      <c r="R176" s="59">
        <f>(Table1[[#This Row],[net income]]+Table1[[#This Row],[doctor comission payed]])*Table1[[#This Row],[doctor comission percent]]</f>
        <v>160</v>
      </c>
      <c r="S176" s="59">
        <f>Table1[[#This Row],[T.doc.com]]-Table1[[#This Row],[doctor comission payed]]</f>
        <v>0</v>
      </c>
    </row>
    <row r="177" spans="1:19" ht="26.25" x14ac:dyDescent="0.25">
      <c r="A177" s="51">
        <v>176</v>
      </c>
      <c r="B177" s="21">
        <v>45670</v>
      </c>
      <c r="C177" s="21" t="s">
        <v>314</v>
      </c>
      <c r="D177" s="21" t="s">
        <v>17</v>
      </c>
      <c r="E177" s="52" t="s">
        <v>30</v>
      </c>
      <c r="F177" s="53"/>
      <c r="G177" s="54">
        <v>400</v>
      </c>
      <c r="H177" s="22">
        <f>Table1[[#This Row],[gross income]]-Table1[[#This Row],[visa pay]]</f>
        <v>400</v>
      </c>
      <c r="I177" s="55"/>
      <c r="J177" s="56"/>
      <c r="K177" s="52" t="s">
        <v>44</v>
      </c>
      <c r="L177" s="55">
        <v>250</v>
      </c>
      <c r="M177" s="57">
        <f>Table1[[#This Row],[cash pay]]-(Table1[[#This Row],[com pay]]+Table1[[#This Row],[doctor comission payed]])</f>
        <v>150</v>
      </c>
      <c r="N177" s="57">
        <f>Table1[[#This Row],[gross income]]-(Table1[[#This Row],[doctor comission payed]]+Table1[[#This Row],[com pay]])</f>
        <v>150</v>
      </c>
      <c r="O177" s="52"/>
      <c r="P177" s="55"/>
      <c r="Q177" s="58">
        <f>VLOOKUP(Table1[[#This Row],[Doctor]],doctorpercent[],2,0)</f>
        <v>0.5</v>
      </c>
      <c r="R177" s="59">
        <f>(Table1[[#This Row],[net income]]+Table1[[#This Row],[doctor comission payed]])*Table1[[#This Row],[doctor comission percent]]</f>
        <v>75</v>
      </c>
      <c r="S177" s="59">
        <f>Table1[[#This Row],[T.doc.com]]-Table1[[#This Row],[doctor comission payed]]</f>
        <v>75</v>
      </c>
    </row>
    <row r="178" spans="1:19" ht="26.25" x14ac:dyDescent="0.25">
      <c r="A178" s="20">
        <v>177</v>
      </c>
      <c r="B178" s="21">
        <v>45670</v>
      </c>
      <c r="C178" s="21" t="s">
        <v>315</v>
      </c>
      <c r="D178" s="21" t="s">
        <v>17</v>
      </c>
      <c r="E178" s="52" t="s">
        <v>30</v>
      </c>
      <c r="F178" s="53"/>
      <c r="G178" s="54">
        <v>400</v>
      </c>
      <c r="H178" s="22">
        <f>Table1[[#This Row],[gross income]]-Table1[[#This Row],[visa pay]]</f>
        <v>400</v>
      </c>
      <c r="I178" s="55"/>
      <c r="J178" s="56"/>
      <c r="K178" s="52"/>
      <c r="L178" s="55"/>
      <c r="M178" s="57">
        <f>Table1[[#This Row],[cash pay]]-(Table1[[#This Row],[com pay]]+Table1[[#This Row],[doctor comission payed]])</f>
        <v>400</v>
      </c>
      <c r="N178" s="57">
        <f>Table1[[#This Row],[gross income]]-(Table1[[#This Row],[doctor comission payed]]+Table1[[#This Row],[com pay]])</f>
        <v>400</v>
      </c>
      <c r="O178" s="52"/>
      <c r="P178" s="55"/>
      <c r="Q178" s="58">
        <f>VLOOKUP(Table1[[#This Row],[Doctor]],doctorpercent[],2,0)</f>
        <v>0.5</v>
      </c>
      <c r="R178" s="59">
        <f>(Table1[[#This Row],[net income]]+Table1[[#This Row],[doctor comission payed]])*Table1[[#This Row],[doctor comission percent]]</f>
        <v>200</v>
      </c>
      <c r="S178" s="59">
        <f>Table1[[#This Row],[T.doc.com]]-Table1[[#This Row],[doctor comission payed]]</f>
        <v>200</v>
      </c>
    </row>
    <row r="179" spans="1:19" ht="26.25" x14ac:dyDescent="0.25">
      <c r="A179" s="51">
        <v>178</v>
      </c>
      <c r="B179" s="21">
        <v>45670</v>
      </c>
      <c r="C179" s="21" t="s">
        <v>316</v>
      </c>
      <c r="D179" s="21" t="s">
        <v>98</v>
      </c>
      <c r="E179" s="52" t="s">
        <v>30</v>
      </c>
      <c r="F179" s="53"/>
      <c r="G179" s="54">
        <v>600</v>
      </c>
      <c r="H179" s="22">
        <f>Table1[[#This Row],[gross income]]-Table1[[#This Row],[visa pay]]</f>
        <v>600</v>
      </c>
      <c r="I179" s="55"/>
      <c r="J179" s="56">
        <v>240</v>
      </c>
      <c r="K179" s="52" t="s">
        <v>8</v>
      </c>
      <c r="L179" s="55">
        <v>120</v>
      </c>
      <c r="M179" s="57">
        <f>Table1[[#This Row],[cash pay]]-(Table1[[#This Row],[com pay]]+Table1[[#This Row],[doctor comission payed]])</f>
        <v>240</v>
      </c>
      <c r="N179" s="57">
        <f>Table1[[#This Row],[gross income]]-(Table1[[#This Row],[doctor comission payed]]+Table1[[#This Row],[com pay]])</f>
        <v>240</v>
      </c>
      <c r="O179" s="52"/>
      <c r="P179" s="55"/>
      <c r="Q179" s="58">
        <f>VLOOKUP(Table1[[#This Row],[Doctor]],doctorpercent[],2,0)</f>
        <v>0.5</v>
      </c>
      <c r="R179" s="59">
        <f>(Table1[[#This Row],[net income]]+Table1[[#This Row],[doctor comission payed]])*Table1[[#This Row],[doctor comission percent]]</f>
        <v>240</v>
      </c>
      <c r="S179" s="59">
        <f>Table1[[#This Row],[T.doc.com]]-Table1[[#This Row],[doctor comission payed]]</f>
        <v>0</v>
      </c>
    </row>
    <row r="180" spans="1:19" ht="26.25" x14ac:dyDescent="0.25">
      <c r="A180" s="20">
        <v>179</v>
      </c>
      <c r="B180" s="21">
        <v>45670</v>
      </c>
      <c r="C180" s="21" t="s">
        <v>293</v>
      </c>
      <c r="D180" s="21" t="s">
        <v>98</v>
      </c>
      <c r="E180" s="52" t="s">
        <v>4</v>
      </c>
      <c r="F180" s="53"/>
      <c r="G180" s="54">
        <v>100</v>
      </c>
      <c r="H180" s="22">
        <f>Table1[[#This Row],[gross income]]-Table1[[#This Row],[visa pay]]</f>
        <v>100</v>
      </c>
      <c r="I180" s="55"/>
      <c r="J180" s="56">
        <v>50</v>
      </c>
      <c r="K180" s="52"/>
      <c r="L180" s="55"/>
      <c r="M180" s="57">
        <f>Table1[[#This Row],[cash pay]]-(Table1[[#This Row],[com pay]]+Table1[[#This Row],[doctor comission payed]])</f>
        <v>50</v>
      </c>
      <c r="N180" s="57">
        <f>Table1[[#This Row],[gross income]]-(Table1[[#This Row],[doctor comission payed]]+Table1[[#This Row],[com pay]])</f>
        <v>50</v>
      </c>
      <c r="O180" s="52"/>
      <c r="P180" s="55"/>
      <c r="Q180" s="58">
        <f>VLOOKUP(Table1[[#This Row],[Doctor]],doctorpercent[],2,0)</f>
        <v>0.5</v>
      </c>
      <c r="R180" s="59">
        <f>(Table1[[#This Row],[net income]]+Table1[[#This Row],[doctor comission payed]])*Table1[[#This Row],[doctor comission percent]]</f>
        <v>50</v>
      </c>
      <c r="S180" s="59">
        <f>Table1[[#This Row],[T.doc.com]]-Table1[[#This Row],[doctor comission payed]]</f>
        <v>0</v>
      </c>
    </row>
    <row r="181" spans="1:19" ht="26.25" x14ac:dyDescent="0.25">
      <c r="A181" s="51">
        <v>180</v>
      </c>
      <c r="B181" s="21">
        <v>45670</v>
      </c>
      <c r="C181" s="21" t="s">
        <v>317</v>
      </c>
      <c r="D181" s="21" t="s">
        <v>98</v>
      </c>
      <c r="E181" s="52" t="s">
        <v>30</v>
      </c>
      <c r="F181" s="53" t="s">
        <v>320</v>
      </c>
      <c r="G181" s="54">
        <v>0</v>
      </c>
      <c r="H181" s="22">
        <f>Table1[[#This Row],[gross income]]-Table1[[#This Row],[visa pay]]</f>
        <v>0</v>
      </c>
      <c r="I181" s="55"/>
      <c r="J181" s="56"/>
      <c r="K181" s="52"/>
      <c r="L181" s="55"/>
      <c r="M181" s="57">
        <f>Table1[[#This Row],[cash pay]]-(Table1[[#This Row],[com pay]]+Table1[[#This Row],[doctor comission payed]])</f>
        <v>0</v>
      </c>
      <c r="N181" s="57">
        <f>Table1[[#This Row],[gross income]]-(Table1[[#This Row],[doctor comission payed]]+Table1[[#This Row],[com pay]])</f>
        <v>0</v>
      </c>
      <c r="O181" s="52"/>
      <c r="P181" s="55"/>
      <c r="Q181" s="58">
        <f>VLOOKUP(Table1[[#This Row],[Doctor]],doctorpercent[],2,0)</f>
        <v>0.5</v>
      </c>
      <c r="R181" s="59">
        <f>(Table1[[#This Row],[net income]]+Table1[[#This Row],[doctor comission payed]])*Table1[[#This Row],[doctor comission percent]]</f>
        <v>0</v>
      </c>
      <c r="S181" s="59">
        <f>Table1[[#This Row],[T.doc.com]]-Table1[[#This Row],[doctor comission payed]]</f>
        <v>0</v>
      </c>
    </row>
    <row r="182" spans="1:19" ht="26.25" x14ac:dyDescent="0.25">
      <c r="A182" s="20">
        <v>181</v>
      </c>
      <c r="B182" s="21">
        <v>45670</v>
      </c>
      <c r="C182" s="21" t="s">
        <v>236</v>
      </c>
      <c r="D182" s="21" t="s">
        <v>20</v>
      </c>
      <c r="E182" s="52" t="s">
        <v>30</v>
      </c>
      <c r="F182" s="53"/>
      <c r="G182" s="54">
        <v>400</v>
      </c>
      <c r="H182" s="22">
        <f>Table1[[#This Row],[gross income]]-Table1[[#This Row],[visa pay]]</f>
        <v>400</v>
      </c>
      <c r="I182" s="55"/>
      <c r="J182" s="56"/>
      <c r="K182" s="52"/>
      <c r="L182" s="55"/>
      <c r="M182" s="57">
        <f>Table1[[#This Row],[cash pay]]-(Table1[[#This Row],[com pay]]+Table1[[#This Row],[doctor comission payed]])</f>
        <v>400</v>
      </c>
      <c r="N182" s="57">
        <f>Table1[[#This Row],[gross income]]-(Table1[[#This Row],[doctor comission payed]]+Table1[[#This Row],[com pay]])</f>
        <v>400</v>
      </c>
      <c r="O182" s="52"/>
      <c r="P182" s="55"/>
      <c r="Q182" s="58">
        <f>VLOOKUP(Table1[[#This Row],[Doctor]],doctorpercent[],2,0)</f>
        <v>0.5</v>
      </c>
      <c r="R182" s="59">
        <f>(Table1[[#This Row],[net income]]+Table1[[#This Row],[doctor comission payed]])*Table1[[#This Row],[doctor comission percent]]</f>
        <v>200</v>
      </c>
      <c r="S182" s="59">
        <f>Table1[[#This Row],[T.doc.com]]-Table1[[#This Row],[doctor comission payed]]</f>
        <v>200</v>
      </c>
    </row>
    <row r="183" spans="1:19" ht="26.25" x14ac:dyDescent="0.25">
      <c r="A183" s="51">
        <v>182</v>
      </c>
      <c r="B183" s="21">
        <v>45670</v>
      </c>
      <c r="C183" s="21" t="s">
        <v>318</v>
      </c>
      <c r="D183" s="21" t="s">
        <v>20</v>
      </c>
      <c r="E183" s="52" t="s">
        <v>4</v>
      </c>
      <c r="F183" s="53"/>
      <c r="G183" s="54">
        <v>50</v>
      </c>
      <c r="H183" s="22">
        <f>Table1[[#This Row],[gross income]]-Table1[[#This Row],[visa pay]]</f>
        <v>50</v>
      </c>
      <c r="I183" s="55"/>
      <c r="J183" s="56"/>
      <c r="K183" s="52"/>
      <c r="L183" s="55"/>
      <c r="M183" s="57">
        <f>Table1[[#This Row],[cash pay]]-(Table1[[#This Row],[com pay]]+Table1[[#This Row],[doctor comission payed]])</f>
        <v>50</v>
      </c>
      <c r="N183" s="57">
        <f>Table1[[#This Row],[gross income]]-(Table1[[#This Row],[doctor comission payed]]+Table1[[#This Row],[com pay]])</f>
        <v>50</v>
      </c>
      <c r="O183" s="52"/>
      <c r="P183" s="55"/>
      <c r="Q183" s="58">
        <f>VLOOKUP(Table1[[#This Row],[Doctor]],doctorpercent[],2,0)</f>
        <v>0.5</v>
      </c>
      <c r="R183" s="59">
        <f>(Table1[[#This Row],[net income]]+Table1[[#This Row],[doctor comission payed]])*Table1[[#This Row],[doctor comission percent]]</f>
        <v>25</v>
      </c>
      <c r="S183" s="59">
        <f>Table1[[#This Row],[T.doc.com]]-Table1[[#This Row],[doctor comission payed]]</f>
        <v>25</v>
      </c>
    </row>
    <row r="184" spans="1:19" ht="26.25" x14ac:dyDescent="0.25">
      <c r="A184" s="20">
        <v>183</v>
      </c>
      <c r="B184" s="21">
        <v>45670</v>
      </c>
      <c r="C184" s="21" t="s">
        <v>313</v>
      </c>
      <c r="D184" s="21" t="s">
        <v>24</v>
      </c>
      <c r="E184" s="52" t="s">
        <v>64</v>
      </c>
      <c r="F184" s="53" t="s">
        <v>321</v>
      </c>
      <c r="G184" s="54">
        <v>50</v>
      </c>
      <c r="H184" s="22">
        <f>Table1[[#This Row],[gross income]]-Table1[[#This Row],[visa pay]]</f>
        <v>50</v>
      </c>
      <c r="I184" s="55"/>
      <c r="J184" s="56"/>
      <c r="K184" s="52"/>
      <c r="L184" s="55"/>
      <c r="M184" s="57">
        <f>Table1[[#This Row],[cash pay]]-(Table1[[#This Row],[com pay]]+Table1[[#This Row],[doctor comission payed]])</f>
        <v>50</v>
      </c>
      <c r="N184" s="57">
        <f>Table1[[#This Row],[gross income]]-(Table1[[#This Row],[doctor comission payed]]+Table1[[#This Row],[com pay]])</f>
        <v>50</v>
      </c>
      <c r="O184" s="52"/>
      <c r="P184" s="55"/>
      <c r="Q184" s="58">
        <f>VLOOKUP(Table1[[#This Row],[Doctor]],doctorpercent[],2,0)</f>
        <v>0</v>
      </c>
      <c r="R184" s="59">
        <f>(Table1[[#This Row],[net income]]+Table1[[#This Row],[doctor comission payed]])*Table1[[#This Row],[doctor comission percent]]</f>
        <v>0</v>
      </c>
      <c r="S184" s="59">
        <f>Table1[[#This Row],[T.doc.com]]-Table1[[#This Row],[doctor comission payed]]</f>
        <v>0</v>
      </c>
    </row>
    <row r="185" spans="1:19" ht="26.25" x14ac:dyDescent="0.25">
      <c r="A185" s="51">
        <v>184</v>
      </c>
      <c r="B185" s="21">
        <v>45670</v>
      </c>
      <c r="C185" s="21" t="s">
        <v>306</v>
      </c>
      <c r="D185" s="21" t="s">
        <v>24</v>
      </c>
      <c r="E185" s="52" t="s">
        <v>64</v>
      </c>
      <c r="F185" s="53" t="s">
        <v>322</v>
      </c>
      <c r="G185" s="54">
        <v>20</v>
      </c>
      <c r="H185" s="22">
        <f>Table1[[#This Row],[gross income]]-Table1[[#This Row],[visa pay]]</f>
        <v>20</v>
      </c>
      <c r="I185" s="55"/>
      <c r="J185" s="56"/>
      <c r="K185" s="52"/>
      <c r="L185" s="55"/>
      <c r="M185" s="57">
        <f>Table1[[#This Row],[cash pay]]-(Table1[[#This Row],[com pay]]+Table1[[#This Row],[doctor comission payed]])</f>
        <v>20</v>
      </c>
      <c r="N185" s="57">
        <f>Table1[[#This Row],[gross income]]-(Table1[[#This Row],[doctor comission payed]]+Table1[[#This Row],[com pay]])</f>
        <v>20</v>
      </c>
      <c r="O185" s="52"/>
      <c r="P185" s="55"/>
      <c r="Q185" s="58">
        <f>VLOOKUP(Table1[[#This Row],[Doctor]],doctorpercent[],2,0)</f>
        <v>0</v>
      </c>
      <c r="R185" s="59">
        <f>(Table1[[#This Row],[net income]]+Table1[[#This Row],[doctor comission payed]])*Table1[[#This Row],[doctor comission percent]]</f>
        <v>0</v>
      </c>
      <c r="S185" s="59">
        <f>Table1[[#This Row],[T.doc.com]]-Table1[[#This Row],[doctor comission payed]]</f>
        <v>0</v>
      </c>
    </row>
    <row r="186" spans="1:19" ht="26.25" x14ac:dyDescent="0.25">
      <c r="A186" s="20">
        <v>185</v>
      </c>
      <c r="B186" s="21">
        <v>45671</v>
      </c>
      <c r="C186" s="21" t="s">
        <v>323</v>
      </c>
      <c r="D186" s="21" t="s">
        <v>17</v>
      </c>
      <c r="E186" s="52" t="s">
        <v>30</v>
      </c>
      <c r="F186" s="53"/>
      <c r="G186" s="54">
        <v>400</v>
      </c>
      <c r="H186" s="22">
        <f>Table1[[#This Row],[gross income]]-Table1[[#This Row],[visa pay]]</f>
        <v>400</v>
      </c>
      <c r="I186" s="55"/>
      <c r="J186" s="56"/>
      <c r="K186" s="52" t="s">
        <v>44</v>
      </c>
      <c r="L186" s="55">
        <v>250</v>
      </c>
      <c r="M186" s="57">
        <f>Table1[[#This Row],[cash pay]]-(Table1[[#This Row],[com pay]]+Table1[[#This Row],[doctor comission payed]])</f>
        <v>150</v>
      </c>
      <c r="N186" s="57">
        <f>Table1[[#This Row],[gross income]]-(Table1[[#This Row],[doctor comission payed]]+Table1[[#This Row],[com pay]])</f>
        <v>150</v>
      </c>
      <c r="O186" s="52"/>
      <c r="P186" s="55"/>
      <c r="Q186" s="58">
        <f>VLOOKUP(Table1[[#This Row],[Doctor]],doctorpercent[],2,0)</f>
        <v>0.5</v>
      </c>
      <c r="R186" s="59">
        <f>(Table1[[#This Row],[net income]]+Table1[[#This Row],[doctor comission payed]])*Table1[[#This Row],[doctor comission percent]]</f>
        <v>75</v>
      </c>
      <c r="S186" s="59">
        <f>Table1[[#This Row],[T.doc.com]]-Table1[[#This Row],[doctor comission payed]]</f>
        <v>75</v>
      </c>
    </row>
    <row r="187" spans="1:19" ht="26.25" x14ac:dyDescent="0.25">
      <c r="A187" s="51">
        <v>186</v>
      </c>
      <c r="B187" s="21">
        <v>45671</v>
      </c>
      <c r="C187" s="21" t="s">
        <v>324</v>
      </c>
      <c r="D187" s="21" t="s">
        <v>17</v>
      </c>
      <c r="E187" s="52" t="s">
        <v>4</v>
      </c>
      <c r="F187" s="53"/>
      <c r="G187" s="54">
        <v>50</v>
      </c>
      <c r="H187" s="22">
        <f>Table1[[#This Row],[gross income]]-Table1[[#This Row],[visa pay]]</f>
        <v>50</v>
      </c>
      <c r="I187" s="55"/>
      <c r="J187" s="56"/>
      <c r="K187" s="52"/>
      <c r="L187" s="55"/>
      <c r="M187" s="57">
        <f>Table1[[#This Row],[cash pay]]-(Table1[[#This Row],[com pay]]+Table1[[#This Row],[doctor comission payed]])</f>
        <v>50</v>
      </c>
      <c r="N187" s="57">
        <f>Table1[[#This Row],[gross income]]-(Table1[[#This Row],[doctor comission payed]]+Table1[[#This Row],[com pay]])</f>
        <v>50</v>
      </c>
      <c r="O187" s="52"/>
      <c r="P187" s="55"/>
      <c r="Q187" s="58">
        <f>VLOOKUP(Table1[[#This Row],[Doctor]],doctorpercent[],2,0)</f>
        <v>0.5</v>
      </c>
      <c r="R187" s="59">
        <f>(Table1[[#This Row],[net income]]+Table1[[#This Row],[doctor comission payed]])*Table1[[#This Row],[doctor comission percent]]</f>
        <v>25</v>
      </c>
      <c r="S187" s="59">
        <f>Table1[[#This Row],[T.doc.com]]-Table1[[#This Row],[doctor comission payed]]</f>
        <v>25</v>
      </c>
    </row>
    <row r="188" spans="1:19" ht="26.25" x14ac:dyDescent="0.25">
      <c r="A188" s="20">
        <v>187</v>
      </c>
      <c r="B188" s="21">
        <v>45671</v>
      </c>
      <c r="C188" s="21" t="s">
        <v>302</v>
      </c>
      <c r="D188" s="21" t="s">
        <v>17</v>
      </c>
      <c r="E188" s="52" t="s">
        <v>4</v>
      </c>
      <c r="F188" s="53"/>
      <c r="G188" s="54">
        <v>50</v>
      </c>
      <c r="H188" s="22">
        <f>Table1[[#This Row],[gross income]]-Table1[[#This Row],[visa pay]]</f>
        <v>50</v>
      </c>
      <c r="I188" s="55"/>
      <c r="J188" s="56"/>
      <c r="K188" s="52"/>
      <c r="L188" s="55"/>
      <c r="M188" s="57">
        <f>Table1[[#This Row],[cash pay]]-(Table1[[#This Row],[com pay]]+Table1[[#This Row],[doctor comission payed]])</f>
        <v>50</v>
      </c>
      <c r="N188" s="57">
        <f>Table1[[#This Row],[gross income]]-(Table1[[#This Row],[doctor comission payed]]+Table1[[#This Row],[com pay]])</f>
        <v>50</v>
      </c>
      <c r="O188" s="52"/>
      <c r="P188" s="55"/>
      <c r="Q188" s="58">
        <f>VLOOKUP(Table1[[#This Row],[Doctor]],doctorpercent[],2,0)</f>
        <v>0.5</v>
      </c>
      <c r="R188" s="59">
        <f>(Table1[[#This Row],[net income]]+Table1[[#This Row],[doctor comission payed]])*Table1[[#This Row],[doctor comission percent]]</f>
        <v>25</v>
      </c>
      <c r="S188" s="59">
        <f>Table1[[#This Row],[T.doc.com]]-Table1[[#This Row],[doctor comission payed]]</f>
        <v>25</v>
      </c>
    </row>
    <row r="189" spans="1:19" ht="26.25" x14ac:dyDescent="0.25">
      <c r="A189" s="51">
        <v>188</v>
      </c>
      <c r="B189" s="21">
        <v>45671</v>
      </c>
      <c r="C189" s="21" t="s">
        <v>325</v>
      </c>
      <c r="D189" s="21" t="s">
        <v>17</v>
      </c>
      <c r="E189" s="52" t="s">
        <v>30</v>
      </c>
      <c r="F189" s="53" t="s">
        <v>338</v>
      </c>
      <c r="G189" s="54">
        <v>1900</v>
      </c>
      <c r="H189" s="22">
        <f>Table1[[#This Row],[gross income]]-Table1[[#This Row],[visa pay]]</f>
        <v>100</v>
      </c>
      <c r="I189" s="55">
        <v>1800</v>
      </c>
      <c r="J189" s="56"/>
      <c r="K189" s="52"/>
      <c r="L189" s="55"/>
      <c r="M189" s="57">
        <f>Table1[[#This Row],[cash pay]]-(Table1[[#This Row],[com pay]]+Table1[[#This Row],[doctor comission payed]])</f>
        <v>100</v>
      </c>
      <c r="N189" s="57">
        <f>Table1[[#This Row],[gross income]]-(Table1[[#This Row],[doctor comission payed]]+Table1[[#This Row],[com pay]])</f>
        <v>1900</v>
      </c>
      <c r="O189" s="52"/>
      <c r="P189" s="55"/>
      <c r="Q189" s="58">
        <f>VLOOKUP(Table1[[#This Row],[Doctor]],doctorpercent[],2,0)</f>
        <v>0.5</v>
      </c>
      <c r="R189" s="59">
        <f>(Table1[[#This Row],[net income]]+Table1[[#This Row],[doctor comission payed]])*Table1[[#This Row],[doctor comission percent]]</f>
        <v>950</v>
      </c>
      <c r="S189" s="59">
        <f>Table1[[#This Row],[T.doc.com]]-Table1[[#This Row],[doctor comission payed]]</f>
        <v>950</v>
      </c>
    </row>
    <row r="190" spans="1:19" ht="26.25" x14ac:dyDescent="0.25">
      <c r="A190" s="20">
        <v>189</v>
      </c>
      <c r="B190" s="21">
        <v>45671</v>
      </c>
      <c r="C190" s="21" t="s">
        <v>152</v>
      </c>
      <c r="D190" s="21" t="s">
        <v>17</v>
      </c>
      <c r="E190" s="52" t="s">
        <v>30</v>
      </c>
      <c r="F190" s="53"/>
      <c r="G190" s="54">
        <v>400</v>
      </c>
      <c r="H190" s="22">
        <f>Table1[[#This Row],[gross income]]-Table1[[#This Row],[visa pay]]</f>
        <v>400</v>
      </c>
      <c r="I190" s="55"/>
      <c r="J190" s="56"/>
      <c r="K190" s="52"/>
      <c r="L190" s="55"/>
      <c r="M190" s="57">
        <f>Table1[[#This Row],[cash pay]]-(Table1[[#This Row],[com pay]]+Table1[[#This Row],[doctor comission payed]])</f>
        <v>400</v>
      </c>
      <c r="N190" s="57">
        <f>Table1[[#This Row],[gross income]]-(Table1[[#This Row],[doctor comission payed]]+Table1[[#This Row],[com pay]])</f>
        <v>400</v>
      </c>
      <c r="O190" s="52"/>
      <c r="P190" s="55"/>
      <c r="Q190" s="58">
        <f>VLOOKUP(Table1[[#This Row],[Doctor]],doctorpercent[],2,0)</f>
        <v>0.5</v>
      </c>
      <c r="R190" s="59">
        <f>(Table1[[#This Row],[net income]]+Table1[[#This Row],[doctor comission payed]])*Table1[[#This Row],[doctor comission percent]]</f>
        <v>200</v>
      </c>
      <c r="S190" s="59">
        <f>Table1[[#This Row],[T.doc.com]]-Table1[[#This Row],[doctor comission payed]]</f>
        <v>200</v>
      </c>
    </row>
    <row r="191" spans="1:19" ht="26.25" x14ac:dyDescent="0.25">
      <c r="A191" s="51">
        <v>190</v>
      </c>
      <c r="B191" s="21">
        <v>45671</v>
      </c>
      <c r="C191" s="21" t="s">
        <v>239</v>
      </c>
      <c r="D191" s="21" t="s">
        <v>109</v>
      </c>
      <c r="E191" s="52" t="s">
        <v>73</v>
      </c>
      <c r="F191" s="53" t="s">
        <v>339</v>
      </c>
      <c r="G191" s="54">
        <v>350</v>
      </c>
      <c r="H191" s="22">
        <f>Table1[[#This Row],[gross income]]-Table1[[#This Row],[visa pay]]</f>
        <v>350</v>
      </c>
      <c r="I191" s="55"/>
      <c r="J191" s="56">
        <v>175</v>
      </c>
      <c r="K191" s="52"/>
      <c r="L191" s="55"/>
      <c r="M191" s="57">
        <f>Table1[[#This Row],[cash pay]]-(Table1[[#This Row],[com pay]]+Table1[[#This Row],[doctor comission payed]])</f>
        <v>175</v>
      </c>
      <c r="N191" s="57">
        <f>Table1[[#This Row],[gross income]]-(Table1[[#This Row],[doctor comission payed]]+Table1[[#This Row],[com pay]])</f>
        <v>175</v>
      </c>
      <c r="O191" s="52"/>
      <c r="P191" s="55"/>
      <c r="Q191" s="58">
        <f>VLOOKUP(Table1[[#This Row],[Doctor]],doctorpercent[],2,0)</f>
        <v>0.5</v>
      </c>
      <c r="R191" s="59">
        <f>(Table1[[#This Row],[net income]]+Table1[[#This Row],[doctor comission payed]])*Table1[[#This Row],[doctor comission percent]]</f>
        <v>175</v>
      </c>
      <c r="S191" s="59">
        <f>Table1[[#This Row],[T.doc.com]]-Table1[[#This Row],[doctor comission payed]]</f>
        <v>0</v>
      </c>
    </row>
    <row r="192" spans="1:19" ht="26.25" x14ac:dyDescent="0.25">
      <c r="A192" s="20">
        <v>191</v>
      </c>
      <c r="B192" s="21">
        <v>45671</v>
      </c>
      <c r="C192" s="21" t="s">
        <v>326</v>
      </c>
      <c r="D192" s="21" t="s">
        <v>12</v>
      </c>
      <c r="E192" s="52" t="s">
        <v>30</v>
      </c>
      <c r="F192" s="53"/>
      <c r="G192" s="54">
        <v>500</v>
      </c>
      <c r="H192" s="22">
        <f>Table1[[#This Row],[gross income]]-Table1[[#This Row],[visa pay]]</f>
        <v>500</v>
      </c>
      <c r="I192" s="55"/>
      <c r="J192" s="56"/>
      <c r="K192" s="52"/>
      <c r="L192" s="55"/>
      <c r="M192" s="57">
        <f>Table1[[#This Row],[cash pay]]-(Table1[[#This Row],[com pay]]+Table1[[#This Row],[doctor comission payed]])</f>
        <v>500</v>
      </c>
      <c r="N192" s="57">
        <f>Table1[[#This Row],[gross income]]-(Table1[[#This Row],[doctor comission payed]]+Table1[[#This Row],[com pay]])</f>
        <v>500</v>
      </c>
      <c r="O192" s="52"/>
      <c r="P192" s="55"/>
      <c r="Q192" s="58">
        <f>VLOOKUP(Table1[[#This Row],[Doctor]],doctorpercent[],2,0)</f>
        <v>0.5</v>
      </c>
      <c r="R192" s="59">
        <f>(Table1[[#This Row],[net income]]+Table1[[#This Row],[doctor comission payed]])*Table1[[#This Row],[doctor comission percent]]</f>
        <v>250</v>
      </c>
      <c r="S192" s="59">
        <f>Table1[[#This Row],[T.doc.com]]-Table1[[#This Row],[doctor comission payed]]</f>
        <v>250</v>
      </c>
    </row>
    <row r="193" spans="1:19" ht="26.25" x14ac:dyDescent="0.25">
      <c r="A193" s="51">
        <v>192</v>
      </c>
      <c r="B193" s="21">
        <v>45671</v>
      </c>
      <c r="C193" s="21" t="s">
        <v>327</v>
      </c>
      <c r="D193" s="21" t="s">
        <v>12</v>
      </c>
      <c r="E193" s="52" t="s">
        <v>30</v>
      </c>
      <c r="F193" s="53"/>
      <c r="G193" s="54">
        <v>500</v>
      </c>
      <c r="H193" s="22">
        <f>Table1[[#This Row],[gross income]]-Table1[[#This Row],[visa pay]]</f>
        <v>500</v>
      </c>
      <c r="I193" s="55"/>
      <c r="J193" s="56"/>
      <c r="K193" s="52"/>
      <c r="L193" s="55"/>
      <c r="M193" s="57">
        <f>Table1[[#This Row],[cash pay]]-(Table1[[#This Row],[com pay]]+Table1[[#This Row],[doctor comission payed]])</f>
        <v>500</v>
      </c>
      <c r="N193" s="57">
        <f>Table1[[#This Row],[gross income]]-(Table1[[#This Row],[doctor comission payed]]+Table1[[#This Row],[com pay]])</f>
        <v>500</v>
      </c>
      <c r="O193" s="52"/>
      <c r="P193" s="55"/>
      <c r="Q193" s="58">
        <f>VLOOKUP(Table1[[#This Row],[Doctor]],doctorpercent[],2,0)</f>
        <v>0.5</v>
      </c>
      <c r="R193" s="59">
        <f>(Table1[[#This Row],[net income]]+Table1[[#This Row],[doctor comission payed]])*Table1[[#This Row],[doctor comission percent]]</f>
        <v>250</v>
      </c>
      <c r="S193" s="59">
        <f>Table1[[#This Row],[T.doc.com]]-Table1[[#This Row],[doctor comission payed]]</f>
        <v>250</v>
      </c>
    </row>
    <row r="194" spans="1:19" ht="26.25" x14ac:dyDescent="0.25">
      <c r="A194" s="20">
        <v>193</v>
      </c>
      <c r="B194" s="21">
        <v>45671</v>
      </c>
      <c r="C194" s="21" t="s">
        <v>328</v>
      </c>
      <c r="D194" s="21" t="s">
        <v>12</v>
      </c>
      <c r="E194" s="52" t="s">
        <v>30</v>
      </c>
      <c r="F194" s="53"/>
      <c r="G194" s="54">
        <v>500</v>
      </c>
      <c r="H194" s="22">
        <f>Table1[[#This Row],[gross income]]-Table1[[#This Row],[visa pay]]</f>
        <v>500</v>
      </c>
      <c r="I194" s="55"/>
      <c r="J194" s="56"/>
      <c r="K194" s="52" t="s">
        <v>7</v>
      </c>
      <c r="L194" s="55">
        <v>140</v>
      </c>
      <c r="M194" s="57">
        <f>Table1[[#This Row],[cash pay]]-(Table1[[#This Row],[com pay]]+Table1[[#This Row],[doctor comission payed]])</f>
        <v>360</v>
      </c>
      <c r="N194" s="57">
        <f>Table1[[#This Row],[gross income]]-(Table1[[#This Row],[doctor comission payed]]+Table1[[#This Row],[com pay]])</f>
        <v>360</v>
      </c>
      <c r="O194" s="52"/>
      <c r="P194" s="55"/>
      <c r="Q194" s="58">
        <f>VLOOKUP(Table1[[#This Row],[Doctor]],doctorpercent[],2,0)</f>
        <v>0.5</v>
      </c>
      <c r="R194" s="59">
        <f>(Table1[[#This Row],[net income]]+Table1[[#This Row],[doctor comission payed]])*Table1[[#This Row],[doctor comission percent]]</f>
        <v>180</v>
      </c>
      <c r="S194" s="59">
        <f>Table1[[#This Row],[T.doc.com]]-Table1[[#This Row],[doctor comission payed]]</f>
        <v>180</v>
      </c>
    </row>
    <row r="195" spans="1:19" ht="26.25" x14ac:dyDescent="0.25">
      <c r="A195" s="51">
        <v>194</v>
      </c>
      <c r="B195" s="21">
        <v>45671</v>
      </c>
      <c r="C195" s="21" t="s">
        <v>329</v>
      </c>
      <c r="D195" s="21" t="s">
        <v>12</v>
      </c>
      <c r="E195" s="52" t="s">
        <v>30</v>
      </c>
      <c r="F195" s="53"/>
      <c r="G195" s="54">
        <v>500</v>
      </c>
      <c r="H195" s="22">
        <f>Table1[[#This Row],[gross income]]-Table1[[#This Row],[visa pay]]</f>
        <v>500</v>
      </c>
      <c r="I195" s="55"/>
      <c r="J195" s="56"/>
      <c r="K195" s="52"/>
      <c r="L195" s="55"/>
      <c r="M195" s="57">
        <f>Table1[[#This Row],[cash pay]]-(Table1[[#This Row],[com pay]]+Table1[[#This Row],[doctor comission payed]])</f>
        <v>500</v>
      </c>
      <c r="N195" s="57">
        <f>Table1[[#This Row],[gross income]]-(Table1[[#This Row],[doctor comission payed]]+Table1[[#This Row],[com pay]])</f>
        <v>500</v>
      </c>
      <c r="O195" s="52"/>
      <c r="P195" s="55"/>
      <c r="Q195" s="58">
        <f>VLOOKUP(Table1[[#This Row],[Doctor]],doctorpercent[],2,0)</f>
        <v>0.5</v>
      </c>
      <c r="R195" s="59">
        <f>(Table1[[#This Row],[net income]]+Table1[[#This Row],[doctor comission payed]])*Table1[[#This Row],[doctor comission percent]]</f>
        <v>250</v>
      </c>
      <c r="S195" s="59">
        <f>Table1[[#This Row],[T.doc.com]]-Table1[[#This Row],[doctor comission payed]]</f>
        <v>250</v>
      </c>
    </row>
    <row r="196" spans="1:19" ht="26.25" x14ac:dyDescent="0.25">
      <c r="A196" s="20">
        <v>195</v>
      </c>
      <c r="B196" s="21">
        <v>45671</v>
      </c>
      <c r="C196" s="21" t="s">
        <v>330</v>
      </c>
      <c r="D196" s="21" t="s">
        <v>12</v>
      </c>
      <c r="E196" s="52" t="s">
        <v>30</v>
      </c>
      <c r="F196" s="53"/>
      <c r="G196" s="54">
        <v>500</v>
      </c>
      <c r="H196" s="22">
        <f>Table1[[#This Row],[gross income]]-Table1[[#This Row],[visa pay]]</f>
        <v>500</v>
      </c>
      <c r="I196" s="55"/>
      <c r="J196" s="56"/>
      <c r="K196" s="52" t="s">
        <v>44</v>
      </c>
      <c r="L196" s="55">
        <v>350</v>
      </c>
      <c r="M196" s="57">
        <f>Table1[[#This Row],[cash pay]]-(Table1[[#This Row],[com pay]]+Table1[[#This Row],[doctor comission payed]])</f>
        <v>150</v>
      </c>
      <c r="N196" s="57">
        <f>Table1[[#This Row],[gross income]]-(Table1[[#This Row],[doctor comission payed]]+Table1[[#This Row],[com pay]])</f>
        <v>150</v>
      </c>
      <c r="O196" s="52"/>
      <c r="P196" s="55"/>
      <c r="Q196" s="58">
        <f>VLOOKUP(Table1[[#This Row],[Doctor]],doctorpercent[],2,0)</f>
        <v>0.5</v>
      </c>
      <c r="R196" s="59">
        <f>(Table1[[#This Row],[net income]]+Table1[[#This Row],[doctor comission payed]])*Table1[[#This Row],[doctor comission percent]]</f>
        <v>75</v>
      </c>
      <c r="S196" s="59">
        <f>Table1[[#This Row],[T.doc.com]]-Table1[[#This Row],[doctor comission payed]]</f>
        <v>75</v>
      </c>
    </row>
    <row r="197" spans="1:19" ht="26.25" x14ac:dyDescent="0.25">
      <c r="A197" s="51">
        <v>196</v>
      </c>
      <c r="B197" s="21">
        <v>45671</v>
      </c>
      <c r="C197" s="21" t="s">
        <v>331</v>
      </c>
      <c r="D197" s="21" t="s">
        <v>12</v>
      </c>
      <c r="E197" s="52" t="s">
        <v>30</v>
      </c>
      <c r="F197" s="53"/>
      <c r="G197" s="54">
        <v>500</v>
      </c>
      <c r="H197" s="22">
        <f>Table1[[#This Row],[gross income]]-Table1[[#This Row],[visa pay]]</f>
        <v>500</v>
      </c>
      <c r="I197" s="55"/>
      <c r="J197" s="56"/>
      <c r="K197" s="52" t="s">
        <v>44</v>
      </c>
      <c r="L197" s="55">
        <v>350</v>
      </c>
      <c r="M197" s="57">
        <f>Table1[[#This Row],[cash pay]]-(Table1[[#This Row],[com pay]]+Table1[[#This Row],[doctor comission payed]])</f>
        <v>150</v>
      </c>
      <c r="N197" s="57">
        <f>Table1[[#This Row],[gross income]]-(Table1[[#This Row],[doctor comission payed]]+Table1[[#This Row],[com pay]])</f>
        <v>150</v>
      </c>
      <c r="O197" s="52"/>
      <c r="P197" s="55"/>
      <c r="Q197" s="58">
        <f>VLOOKUP(Table1[[#This Row],[Doctor]],doctorpercent[],2,0)</f>
        <v>0.5</v>
      </c>
      <c r="R197" s="59">
        <f>(Table1[[#This Row],[net income]]+Table1[[#This Row],[doctor comission payed]])*Table1[[#This Row],[doctor comission percent]]</f>
        <v>75</v>
      </c>
      <c r="S197" s="59">
        <f>Table1[[#This Row],[T.doc.com]]-Table1[[#This Row],[doctor comission payed]]</f>
        <v>75</v>
      </c>
    </row>
    <row r="198" spans="1:19" ht="26.25" x14ac:dyDescent="0.25">
      <c r="A198" s="20">
        <v>197</v>
      </c>
      <c r="B198" s="21">
        <v>45671</v>
      </c>
      <c r="C198" s="21" t="s">
        <v>281</v>
      </c>
      <c r="D198" s="21" t="s">
        <v>12</v>
      </c>
      <c r="E198" s="52" t="s">
        <v>4</v>
      </c>
      <c r="F198" s="53"/>
      <c r="G198" s="54">
        <v>100</v>
      </c>
      <c r="H198" s="22">
        <f>Table1[[#This Row],[gross income]]-Table1[[#This Row],[visa pay]]</f>
        <v>100</v>
      </c>
      <c r="I198" s="55"/>
      <c r="J198" s="56"/>
      <c r="K198" s="52"/>
      <c r="L198" s="55"/>
      <c r="M198" s="57">
        <f>Table1[[#This Row],[cash pay]]-(Table1[[#This Row],[com pay]]+Table1[[#This Row],[doctor comission payed]])</f>
        <v>100</v>
      </c>
      <c r="N198" s="57">
        <f>Table1[[#This Row],[gross income]]-(Table1[[#This Row],[doctor comission payed]]+Table1[[#This Row],[com pay]])</f>
        <v>100</v>
      </c>
      <c r="O198" s="52"/>
      <c r="P198" s="55"/>
      <c r="Q198" s="58">
        <f>VLOOKUP(Table1[[#This Row],[Doctor]],doctorpercent[],2,0)</f>
        <v>0.5</v>
      </c>
      <c r="R198" s="59">
        <f>(Table1[[#This Row],[net income]]+Table1[[#This Row],[doctor comission payed]])*Table1[[#This Row],[doctor comission percent]]</f>
        <v>50</v>
      </c>
      <c r="S198" s="59">
        <f>Table1[[#This Row],[T.doc.com]]-Table1[[#This Row],[doctor comission payed]]</f>
        <v>50</v>
      </c>
    </row>
    <row r="199" spans="1:19" ht="26.25" x14ac:dyDescent="0.25">
      <c r="A199" s="51">
        <v>198</v>
      </c>
      <c r="B199" s="21">
        <v>45671</v>
      </c>
      <c r="C199" s="21" t="s">
        <v>209</v>
      </c>
      <c r="D199" s="21" t="s">
        <v>12</v>
      </c>
      <c r="E199" s="52" t="s">
        <v>4</v>
      </c>
      <c r="F199" s="53"/>
      <c r="G199" s="54">
        <v>100</v>
      </c>
      <c r="H199" s="22">
        <f>Table1[[#This Row],[gross income]]-Table1[[#This Row],[visa pay]]</f>
        <v>100</v>
      </c>
      <c r="I199" s="55"/>
      <c r="J199" s="56"/>
      <c r="K199" s="52"/>
      <c r="L199" s="55"/>
      <c r="M199" s="57">
        <f>Table1[[#This Row],[cash pay]]-(Table1[[#This Row],[com pay]]+Table1[[#This Row],[doctor comission payed]])</f>
        <v>100</v>
      </c>
      <c r="N199" s="57">
        <f>Table1[[#This Row],[gross income]]-(Table1[[#This Row],[doctor comission payed]]+Table1[[#This Row],[com pay]])</f>
        <v>100</v>
      </c>
      <c r="O199" s="52"/>
      <c r="P199" s="55"/>
      <c r="Q199" s="58">
        <f>VLOOKUP(Table1[[#This Row],[Doctor]],doctorpercent[],2,0)</f>
        <v>0.5</v>
      </c>
      <c r="R199" s="59">
        <f>(Table1[[#This Row],[net income]]+Table1[[#This Row],[doctor comission payed]])*Table1[[#This Row],[doctor comission percent]]</f>
        <v>50</v>
      </c>
      <c r="S199" s="59">
        <f>Table1[[#This Row],[T.doc.com]]-Table1[[#This Row],[doctor comission payed]]</f>
        <v>50</v>
      </c>
    </row>
    <row r="200" spans="1:19" ht="26.25" x14ac:dyDescent="0.25">
      <c r="A200" s="20">
        <v>199</v>
      </c>
      <c r="B200" s="21">
        <v>45671</v>
      </c>
      <c r="C200" s="21" t="s">
        <v>242</v>
      </c>
      <c r="D200" s="21" t="s">
        <v>12</v>
      </c>
      <c r="E200" s="52" t="s">
        <v>4</v>
      </c>
      <c r="F200" s="53"/>
      <c r="G200" s="54">
        <v>100</v>
      </c>
      <c r="H200" s="22">
        <f>Table1[[#This Row],[gross income]]-Table1[[#This Row],[visa pay]]</f>
        <v>100</v>
      </c>
      <c r="I200" s="55"/>
      <c r="J200" s="56"/>
      <c r="K200" s="52"/>
      <c r="L200" s="55"/>
      <c r="M200" s="57">
        <f>Table1[[#This Row],[cash pay]]-(Table1[[#This Row],[com pay]]+Table1[[#This Row],[doctor comission payed]])</f>
        <v>100</v>
      </c>
      <c r="N200" s="57">
        <f>Table1[[#This Row],[gross income]]-(Table1[[#This Row],[doctor comission payed]]+Table1[[#This Row],[com pay]])</f>
        <v>100</v>
      </c>
      <c r="O200" s="52"/>
      <c r="P200" s="55"/>
      <c r="Q200" s="58">
        <f>VLOOKUP(Table1[[#This Row],[Doctor]],doctorpercent[],2,0)</f>
        <v>0.5</v>
      </c>
      <c r="R200" s="59">
        <f>(Table1[[#This Row],[net income]]+Table1[[#This Row],[doctor comission payed]])*Table1[[#This Row],[doctor comission percent]]</f>
        <v>50</v>
      </c>
      <c r="S200" s="59">
        <f>Table1[[#This Row],[T.doc.com]]-Table1[[#This Row],[doctor comission payed]]</f>
        <v>50</v>
      </c>
    </row>
    <row r="201" spans="1:19" ht="26.25" x14ac:dyDescent="0.25">
      <c r="A201" s="51">
        <v>200</v>
      </c>
      <c r="B201" s="21">
        <v>45671</v>
      </c>
      <c r="C201" s="21" t="s">
        <v>332</v>
      </c>
      <c r="D201" s="21" t="s">
        <v>19</v>
      </c>
      <c r="E201" s="52" t="s">
        <v>4</v>
      </c>
      <c r="F201" s="53"/>
      <c r="G201" s="54">
        <v>300</v>
      </c>
      <c r="H201" s="22">
        <f>Table1[[#This Row],[gross income]]-Table1[[#This Row],[visa pay]]</f>
        <v>300</v>
      </c>
      <c r="I201" s="55"/>
      <c r="J201" s="56">
        <v>150</v>
      </c>
      <c r="K201" s="52"/>
      <c r="L201" s="55"/>
      <c r="M201" s="57">
        <f>Table1[[#This Row],[cash pay]]-(Table1[[#This Row],[com pay]]+Table1[[#This Row],[doctor comission payed]])</f>
        <v>150</v>
      </c>
      <c r="N201" s="57">
        <f>Table1[[#This Row],[gross income]]-(Table1[[#This Row],[doctor comission payed]]+Table1[[#This Row],[com pay]])</f>
        <v>150</v>
      </c>
      <c r="O201" s="52"/>
      <c r="P201" s="55"/>
      <c r="Q201" s="58">
        <f>VLOOKUP(Table1[[#This Row],[Doctor]],doctorpercent[],2,0)</f>
        <v>0.5</v>
      </c>
      <c r="R201" s="59">
        <f>(Table1[[#This Row],[net income]]+Table1[[#This Row],[doctor comission payed]])*Table1[[#This Row],[doctor comission percent]]</f>
        <v>150</v>
      </c>
      <c r="S201" s="59">
        <f>Table1[[#This Row],[T.doc.com]]-Table1[[#This Row],[doctor comission payed]]</f>
        <v>0</v>
      </c>
    </row>
    <row r="202" spans="1:19" ht="26.25" x14ac:dyDescent="0.25">
      <c r="A202" s="20">
        <v>201</v>
      </c>
      <c r="B202" s="21">
        <v>45671</v>
      </c>
      <c r="C202" s="21" t="s">
        <v>333</v>
      </c>
      <c r="D202" s="21" t="s">
        <v>19</v>
      </c>
      <c r="E202" s="52" t="s">
        <v>30</v>
      </c>
      <c r="F202" s="53"/>
      <c r="G202" s="54">
        <v>600</v>
      </c>
      <c r="H202" s="22">
        <f>Table1[[#This Row],[gross income]]-Table1[[#This Row],[visa pay]]</f>
        <v>600</v>
      </c>
      <c r="I202" s="55"/>
      <c r="J202" s="56">
        <v>300</v>
      </c>
      <c r="K202" s="52"/>
      <c r="L202" s="55"/>
      <c r="M202" s="57">
        <f>Table1[[#This Row],[cash pay]]-(Table1[[#This Row],[com pay]]+Table1[[#This Row],[doctor comission payed]])</f>
        <v>300</v>
      </c>
      <c r="N202" s="57">
        <f>Table1[[#This Row],[gross income]]-(Table1[[#This Row],[doctor comission payed]]+Table1[[#This Row],[com pay]])</f>
        <v>300</v>
      </c>
      <c r="O202" s="52"/>
      <c r="P202" s="55"/>
      <c r="Q202" s="58">
        <f>VLOOKUP(Table1[[#This Row],[Doctor]],doctorpercent[],2,0)</f>
        <v>0.5</v>
      </c>
      <c r="R202" s="59">
        <f>(Table1[[#This Row],[net income]]+Table1[[#This Row],[doctor comission payed]])*Table1[[#This Row],[doctor comission percent]]</f>
        <v>300</v>
      </c>
      <c r="S202" s="59">
        <f>Table1[[#This Row],[T.doc.com]]-Table1[[#This Row],[doctor comission payed]]</f>
        <v>0</v>
      </c>
    </row>
    <row r="203" spans="1:19" ht="26.25" x14ac:dyDescent="0.25">
      <c r="A203" s="51">
        <v>202</v>
      </c>
      <c r="B203" s="21">
        <v>45671</v>
      </c>
      <c r="C203" s="21" t="s">
        <v>334</v>
      </c>
      <c r="D203" s="21" t="s">
        <v>19</v>
      </c>
      <c r="E203" s="52" t="s">
        <v>4</v>
      </c>
      <c r="F203" s="53"/>
      <c r="G203" s="54">
        <v>300</v>
      </c>
      <c r="H203" s="22">
        <f>Table1[[#This Row],[gross income]]-Table1[[#This Row],[visa pay]]</f>
        <v>300</v>
      </c>
      <c r="I203" s="55"/>
      <c r="J203" s="56">
        <v>150</v>
      </c>
      <c r="K203" s="52"/>
      <c r="L203" s="55"/>
      <c r="M203" s="57">
        <f>Table1[[#This Row],[cash pay]]-(Table1[[#This Row],[com pay]]+Table1[[#This Row],[doctor comission payed]])</f>
        <v>150</v>
      </c>
      <c r="N203" s="57">
        <f>Table1[[#This Row],[gross income]]-(Table1[[#This Row],[doctor comission payed]]+Table1[[#This Row],[com pay]])</f>
        <v>150</v>
      </c>
      <c r="O203" s="52"/>
      <c r="P203" s="55"/>
      <c r="Q203" s="58">
        <f>VLOOKUP(Table1[[#This Row],[Doctor]],doctorpercent[],2,0)</f>
        <v>0.5</v>
      </c>
      <c r="R203" s="59">
        <f>(Table1[[#This Row],[net income]]+Table1[[#This Row],[doctor comission payed]])*Table1[[#This Row],[doctor comission percent]]</f>
        <v>150</v>
      </c>
      <c r="S203" s="59">
        <f>Table1[[#This Row],[T.doc.com]]-Table1[[#This Row],[doctor comission payed]]</f>
        <v>0</v>
      </c>
    </row>
    <row r="204" spans="1:19" ht="26.25" x14ac:dyDescent="0.25">
      <c r="A204" s="20">
        <v>203</v>
      </c>
      <c r="B204" s="21">
        <v>45671</v>
      </c>
      <c r="C204" s="21" t="s">
        <v>191</v>
      </c>
      <c r="D204" s="21" t="s">
        <v>19</v>
      </c>
      <c r="E204" s="52" t="s">
        <v>4</v>
      </c>
      <c r="F204" s="53"/>
      <c r="G204" s="54">
        <v>300</v>
      </c>
      <c r="H204" s="22">
        <f>Table1[[#This Row],[gross income]]-Table1[[#This Row],[visa pay]]</f>
        <v>300</v>
      </c>
      <c r="I204" s="55"/>
      <c r="J204" s="56">
        <v>150</v>
      </c>
      <c r="K204" s="52"/>
      <c r="L204" s="55"/>
      <c r="M204" s="57">
        <f>Table1[[#This Row],[cash pay]]-(Table1[[#This Row],[com pay]]+Table1[[#This Row],[doctor comission payed]])</f>
        <v>150</v>
      </c>
      <c r="N204" s="57">
        <f>Table1[[#This Row],[gross income]]-(Table1[[#This Row],[doctor comission payed]]+Table1[[#This Row],[com pay]])</f>
        <v>150</v>
      </c>
      <c r="O204" s="52"/>
      <c r="P204" s="55"/>
      <c r="Q204" s="58">
        <f>VLOOKUP(Table1[[#This Row],[Doctor]],doctorpercent[],2,0)</f>
        <v>0.5</v>
      </c>
      <c r="R204" s="59">
        <f>(Table1[[#This Row],[net income]]+Table1[[#This Row],[doctor comission payed]])*Table1[[#This Row],[doctor comission percent]]</f>
        <v>150</v>
      </c>
      <c r="S204" s="59">
        <f>Table1[[#This Row],[T.doc.com]]-Table1[[#This Row],[doctor comission payed]]</f>
        <v>0</v>
      </c>
    </row>
    <row r="205" spans="1:19" ht="26.25" x14ac:dyDescent="0.25">
      <c r="A205" s="51">
        <v>204</v>
      </c>
      <c r="B205" s="21">
        <v>45671</v>
      </c>
      <c r="C205" s="21" t="s">
        <v>335</v>
      </c>
      <c r="D205" s="21" t="s">
        <v>123</v>
      </c>
      <c r="E205" s="52" t="s">
        <v>30</v>
      </c>
      <c r="F205" s="53"/>
      <c r="G205" s="54">
        <v>200</v>
      </c>
      <c r="H205" s="22">
        <f>Table1[[#This Row],[gross income]]-Table1[[#This Row],[visa pay]]</f>
        <v>200</v>
      </c>
      <c r="I205" s="55"/>
      <c r="J205" s="56"/>
      <c r="K205" s="52"/>
      <c r="L205" s="55"/>
      <c r="M205" s="57">
        <f>Table1[[#This Row],[cash pay]]-(Table1[[#This Row],[com pay]]+Table1[[#This Row],[doctor comission payed]])</f>
        <v>200</v>
      </c>
      <c r="N205" s="57">
        <f>Table1[[#This Row],[gross income]]-(Table1[[#This Row],[doctor comission payed]]+Table1[[#This Row],[com pay]])</f>
        <v>200</v>
      </c>
      <c r="O205" s="52"/>
      <c r="P205" s="55"/>
      <c r="Q205" s="58">
        <f>VLOOKUP(Table1[[#This Row],[Doctor]],doctorpercent[],2,0)</f>
        <v>0.5</v>
      </c>
      <c r="R205" s="59">
        <f>(Table1[[#This Row],[net income]]+Table1[[#This Row],[doctor comission payed]])*Table1[[#This Row],[doctor comission percent]]</f>
        <v>100</v>
      </c>
      <c r="S205" s="59">
        <f>Table1[[#This Row],[T.doc.com]]-Table1[[#This Row],[doctor comission payed]]</f>
        <v>100</v>
      </c>
    </row>
    <row r="206" spans="1:19" ht="26.25" x14ac:dyDescent="0.25">
      <c r="A206" s="20">
        <v>205</v>
      </c>
      <c r="B206" s="21">
        <v>45671</v>
      </c>
      <c r="C206" s="21" t="s">
        <v>335</v>
      </c>
      <c r="D206" s="21" t="s">
        <v>123</v>
      </c>
      <c r="E206" s="52" t="s">
        <v>64</v>
      </c>
      <c r="F206" s="53" t="s">
        <v>340</v>
      </c>
      <c r="G206" s="54">
        <v>1200</v>
      </c>
      <c r="H206" s="22">
        <f>Table1[[#This Row],[gross income]]-Table1[[#This Row],[visa pay]]</f>
        <v>1200</v>
      </c>
      <c r="I206" s="55"/>
      <c r="J206" s="56"/>
      <c r="K206" s="52"/>
      <c r="L206" s="55"/>
      <c r="M206" s="57">
        <f>Table1[[#This Row],[cash pay]]-(Table1[[#This Row],[com pay]]+Table1[[#This Row],[doctor comission payed]])</f>
        <v>1200</v>
      </c>
      <c r="N206" s="57">
        <f>Table1[[#This Row],[gross income]]-(Table1[[#This Row],[doctor comission payed]]+Table1[[#This Row],[com pay]])</f>
        <v>1200</v>
      </c>
      <c r="O206" s="52"/>
      <c r="P206" s="55"/>
      <c r="Q206" s="58">
        <f>VLOOKUP(Table1[[#This Row],[Doctor]],doctorpercent[],2,0)</f>
        <v>0.5</v>
      </c>
      <c r="R206" s="59">
        <f>(Table1[[#This Row],[net income]]+Table1[[#This Row],[doctor comission payed]])*Table1[[#This Row],[doctor comission percent]]</f>
        <v>600</v>
      </c>
      <c r="S206" s="59">
        <f>Table1[[#This Row],[T.doc.com]]-Table1[[#This Row],[doctor comission payed]]</f>
        <v>600</v>
      </c>
    </row>
    <row r="207" spans="1:19" ht="26.25" x14ac:dyDescent="0.25">
      <c r="A207" s="51">
        <v>206</v>
      </c>
      <c r="B207" s="21">
        <v>45671</v>
      </c>
      <c r="C207" s="21" t="s">
        <v>336</v>
      </c>
      <c r="D207" s="21" t="s">
        <v>123</v>
      </c>
      <c r="E207" s="52" t="s">
        <v>30</v>
      </c>
      <c r="F207" s="53"/>
      <c r="G207" s="54">
        <v>0</v>
      </c>
      <c r="H207" s="22">
        <f>Table1[[#This Row],[gross income]]-Table1[[#This Row],[visa pay]]</f>
        <v>0</v>
      </c>
      <c r="I207" s="55"/>
      <c r="J207" s="56"/>
      <c r="K207" s="52"/>
      <c r="L207" s="55"/>
      <c r="M207" s="57">
        <f>Table1[[#This Row],[cash pay]]-(Table1[[#This Row],[com pay]]+Table1[[#This Row],[doctor comission payed]])</f>
        <v>0</v>
      </c>
      <c r="N207" s="57">
        <f>Table1[[#This Row],[gross income]]-(Table1[[#This Row],[doctor comission payed]]+Table1[[#This Row],[com pay]])</f>
        <v>0</v>
      </c>
      <c r="O207" s="52"/>
      <c r="P207" s="55"/>
      <c r="Q207" s="58">
        <f>VLOOKUP(Table1[[#This Row],[Doctor]],doctorpercent[],2,0)</f>
        <v>0.5</v>
      </c>
      <c r="R207" s="59">
        <f>(Table1[[#This Row],[net income]]+Table1[[#This Row],[doctor comission payed]])*Table1[[#This Row],[doctor comission percent]]</f>
        <v>0</v>
      </c>
      <c r="S207" s="59">
        <f>Table1[[#This Row],[T.doc.com]]-Table1[[#This Row],[doctor comission payed]]</f>
        <v>0</v>
      </c>
    </row>
    <row r="208" spans="1:19" ht="26.25" x14ac:dyDescent="0.25">
      <c r="A208" s="20">
        <v>207</v>
      </c>
      <c r="B208" s="21">
        <v>45671</v>
      </c>
      <c r="C208" s="21" t="s">
        <v>337</v>
      </c>
      <c r="D208" s="21" t="s">
        <v>20</v>
      </c>
      <c r="E208" s="52" t="s">
        <v>30</v>
      </c>
      <c r="F208" s="53" t="s">
        <v>159</v>
      </c>
      <c r="G208" s="54">
        <v>600</v>
      </c>
      <c r="H208" s="22">
        <f>Table1[[#This Row],[gross income]]-Table1[[#This Row],[visa pay]]</f>
        <v>600</v>
      </c>
      <c r="I208" s="55"/>
      <c r="J208" s="56"/>
      <c r="K208" s="52"/>
      <c r="L208" s="55"/>
      <c r="M208" s="57">
        <f>Table1[[#This Row],[cash pay]]-(Table1[[#This Row],[com pay]]+Table1[[#This Row],[doctor comission payed]])</f>
        <v>600</v>
      </c>
      <c r="N208" s="57">
        <f>Table1[[#This Row],[gross income]]-(Table1[[#This Row],[doctor comission payed]]+Table1[[#This Row],[com pay]])</f>
        <v>600</v>
      </c>
      <c r="O208" s="52"/>
      <c r="P208" s="55"/>
      <c r="Q208" s="58">
        <f>VLOOKUP(Table1[[#This Row],[Doctor]],doctorpercent[],2,0)</f>
        <v>0.5</v>
      </c>
      <c r="R208" s="59">
        <f>(Table1[[#This Row],[net income]]+Table1[[#This Row],[doctor comission payed]])*Table1[[#This Row],[doctor comission percent]]</f>
        <v>300</v>
      </c>
      <c r="S208" s="59">
        <f>Table1[[#This Row],[T.doc.com]]-Table1[[#This Row],[doctor comission payed]]</f>
        <v>300</v>
      </c>
    </row>
    <row r="209" spans="1:19" ht="26.25" x14ac:dyDescent="0.25">
      <c r="A209" s="51">
        <v>208</v>
      </c>
      <c r="B209" s="21">
        <v>45671</v>
      </c>
      <c r="C209" s="21" t="s">
        <v>306</v>
      </c>
      <c r="D209" s="21" t="s">
        <v>24</v>
      </c>
      <c r="E209" s="52" t="s">
        <v>64</v>
      </c>
      <c r="F209" s="53" t="s">
        <v>322</v>
      </c>
      <c r="G209" s="54">
        <v>20</v>
      </c>
      <c r="H209" s="22">
        <f>Table1[[#This Row],[gross income]]-Table1[[#This Row],[visa pay]]</f>
        <v>20</v>
      </c>
      <c r="I209" s="55"/>
      <c r="J209" s="56"/>
      <c r="K209" s="52"/>
      <c r="L209" s="55"/>
      <c r="M209" s="57">
        <f>Table1[[#This Row],[cash pay]]-(Table1[[#This Row],[com pay]]+Table1[[#This Row],[doctor comission payed]])</f>
        <v>20</v>
      </c>
      <c r="N209" s="57">
        <f>Table1[[#This Row],[gross income]]-(Table1[[#This Row],[doctor comission payed]]+Table1[[#This Row],[com pay]])</f>
        <v>20</v>
      </c>
      <c r="O209" s="52"/>
      <c r="P209" s="55"/>
      <c r="Q209" s="58">
        <f>VLOOKUP(Table1[[#This Row],[Doctor]],doctorpercent[],2,0)</f>
        <v>0</v>
      </c>
      <c r="R209" s="59">
        <f>(Table1[[#This Row],[net income]]+Table1[[#This Row],[doctor comission payed]])*Table1[[#This Row],[doctor comission percent]]</f>
        <v>0</v>
      </c>
      <c r="S209" s="59">
        <f>Table1[[#This Row],[T.doc.com]]-Table1[[#This Row],[doctor comission payed]]</f>
        <v>0</v>
      </c>
    </row>
    <row r="210" spans="1:19" ht="26.25" x14ac:dyDescent="0.25">
      <c r="A210" s="20">
        <v>209</v>
      </c>
      <c r="B210" s="21">
        <v>45672</v>
      </c>
      <c r="C210" s="21" t="s">
        <v>341</v>
      </c>
      <c r="D210" s="21" t="s">
        <v>12</v>
      </c>
      <c r="E210" s="52" t="s">
        <v>30</v>
      </c>
      <c r="F210" s="53"/>
      <c r="G210" s="54">
        <v>500</v>
      </c>
      <c r="H210" s="22">
        <f>Table1[[#This Row],[gross income]]-Table1[[#This Row],[visa pay]]</f>
        <v>500</v>
      </c>
      <c r="I210" s="55"/>
      <c r="J210" s="56"/>
      <c r="K210" s="52" t="s">
        <v>44</v>
      </c>
      <c r="L210" s="55">
        <v>350</v>
      </c>
      <c r="M210" s="57">
        <f>Table1[[#This Row],[cash pay]]-(Table1[[#This Row],[com pay]]+Table1[[#This Row],[doctor comission payed]])</f>
        <v>150</v>
      </c>
      <c r="N210" s="57">
        <f>Table1[[#This Row],[gross income]]-(Table1[[#This Row],[doctor comission payed]]+Table1[[#This Row],[com pay]])</f>
        <v>150</v>
      </c>
      <c r="O210" s="52"/>
      <c r="P210" s="55"/>
      <c r="Q210" s="58">
        <f>VLOOKUP(Table1[[#This Row],[Doctor]],doctorpercent[],2,0)</f>
        <v>0.5</v>
      </c>
      <c r="R210" s="59">
        <f>(Table1[[#This Row],[net income]]+Table1[[#This Row],[doctor comission payed]])*Table1[[#This Row],[doctor comission percent]]</f>
        <v>75</v>
      </c>
      <c r="S210" s="59">
        <f>Table1[[#This Row],[T.doc.com]]-Table1[[#This Row],[doctor comission payed]]</f>
        <v>75</v>
      </c>
    </row>
    <row r="211" spans="1:19" ht="26.25" x14ac:dyDescent="0.25">
      <c r="A211" s="51">
        <v>210</v>
      </c>
      <c r="B211" s="21">
        <v>45672</v>
      </c>
      <c r="C211" s="21" t="s">
        <v>342</v>
      </c>
      <c r="D211" s="21" t="s">
        <v>12</v>
      </c>
      <c r="E211" s="52" t="s">
        <v>30</v>
      </c>
      <c r="F211" s="53"/>
      <c r="G211" s="54">
        <v>500</v>
      </c>
      <c r="H211" s="22">
        <f>Table1[[#This Row],[gross income]]-Table1[[#This Row],[visa pay]]</f>
        <v>500</v>
      </c>
      <c r="I211" s="55"/>
      <c r="J211" s="56"/>
      <c r="K211" s="52"/>
      <c r="L211" s="55"/>
      <c r="M211" s="57">
        <f>Table1[[#This Row],[cash pay]]-(Table1[[#This Row],[com pay]]+Table1[[#This Row],[doctor comission payed]])</f>
        <v>500</v>
      </c>
      <c r="N211" s="57">
        <f>Table1[[#This Row],[gross income]]-(Table1[[#This Row],[doctor comission payed]]+Table1[[#This Row],[com pay]])</f>
        <v>500</v>
      </c>
      <c r="O211" s="52"/>
      <c r="P211" s="55"/>
      <c r="Q211" s="58">
        <f>VLOOKUP(Table1[[#This Row],[Doctor]],doctorpercent[],2,0)</f>
        <v>0.5</v>
      </c>
      <c r="R211" s="59">
        <f>(Table1[[#This Row],[net income]]+Table1[[#This Row],[doctor comission payed]])*Table1[[#This Row],[doctor comission percent]]</f>
        <v>250</v>
      </c>
      <c r="S211" s="59">
        <f>Table1[[#This Row],[T.doc.com]]-Table1[[#This Row],[doctor comission payed]]</f>
        <v>250</v>
      </c>
    </row>
    <row r="212" spans="1:19" ht="26.25" x14ac:dyDescent="0.25">
      <c r="A212" s="20">
        <v>211</v>
      </c>
      <c r="B212" s="21">
        <v>45672</v>
      </c>
      <c r="C212" s="21" t="s">
        <v>343</v>
      </c>
      <c r="D212" s="21" t="s">
        <v>125</v>
      </c>
      <c r="E212" s="52" t="s">
        <v>30</v>
      </c>
      <c r="F212" s="53"/>
      <c r="G212" s="54">
        <v>400</v>
      </c>
      <c r="H212" s="22">
        <f>Table1[[#This Row],[gross income]]-Table1[[#This Row],[visa pay]]</f>
        <v>400</v>
      </c>
      <c r="I212" s="55"/>
      <c r="J212" s="56"/>
      <c r="K212" s="52"/>
      <c r="L212" s="55"/>
      <c r="M212" s="57">
        <f>Table1[[#This Row],[cash pay]]-(Table1[[#This Row],[com pay]]+Table1[[#This Row],[doctor comission payed]])</f>
        <v>400</v>
      </c>
      <c r="N212" s="57">
        <f>Table1[[#This Row],[gross income]]-(Table1[[#This Row],[doctor comission payed]]+Table1[[#This Row],[com pay]])</f>
        <v>400</v>
      </c>
      <c r="O212" s="52"/>
      <c r="P212" s="55"/>
      <c r="Q212" s="58">
        <f>VLOOKUP(Table1[[#This Row],[Doctor]],doctorpercent[],2,0)</f>
        <v>0.5</v>
      </c>
      <c r="R212" s="59">
        <f>(Table1[[#This Row],[net income]]+Table1[[#This Row],[doctor comission payed]])*Table1[[#This Row],[doctor comission percent]]</f>
        <v>200</v>
      </c>
      <c r="S212" s="59">
        <f>Table1[[#This Row],[T.doc.com]]-Table1[[#This Row],[doctor comission payed]]</f>
        <v>200</v>
      </c>
    </row>
    <row r="213" spans="1:19" ht="26.25" x14ac:dyDescent="0.25">
      <c r="A213" s="51">
        <v>212</v>
      </c>
      <c r="B213" s="21">
        <v>45672</v>
      </c>
      <c r="C213" s="21" t="s">
        <v>344</v>
      </c>
      <c r="D213" s="21" t="s">
        <v>97</v>
      </c>
      <c r="E213" s="52" t="s">
        <v>30</v>
      </c>
      <c r="F213" s="53" t="s">
        <v>361</v>
      </c>
      <c r="G213" s="54">
        <v>550</v>
      </c>
      <c r="H213" s="22">
        <f>Table1[[#This Row],[gross income]]-Table1[[#This Row],[visa pay]]</f>
        <v>550</v>
      </c>
      <c r="I213" s="55"/>
      <c r="J213" s="56"/>
      <c r="K213" s="52"/>
      <c r="L213" s="55"/>
      <c r="M213" s="57">
        <f>Table1[[#This Row],[cash pay]]-(Table1[[#This Row],[com pay]]+Table1[[#This Row],[doctor comission payed]])</f>
        <v>550</v>
      </c>
      <c r="N213" s="57">
        <f>Table1[[#This Row],[gross income]]-(Table1[[#This Row],[doctor comission payed]]+Table1[[#This Row],[com pay]])</f>
        <v>550</v>
      </c>
      <c r="O213" s="52"/>
      <c r="P213" s="55"/>
      <c r="Q213" s="58">
        <f>VLOOKUP(Table1[[#This Row],[Doctor]],doctorpercent[],2,0)</f>
        <v>0.4</v>
      </c>
      <c r="R213" s="59">
        <f>(Table1[[#This Row],[net income]]+Table1[[#This Row],[doctor comission payed]])*Table1[[#This Row],[doctor comission percent]]</f>
        <v>220</v>
      </c>
      <c r="S213" s="59">
        <f>Table1[[#This Row],[T.doc.com]]-Table1[[#This Row],[doctor comission payed]]</f>
        <v>220</v>
      </c>
    </row>
    <row r="214" spans="1:19" ht="26.25" x14ac:dyDescent="0.25">
      <c r="A214" s="20">
        <v>213</v>
      </c>
      <c r="B214" s="21">
        <v>45672</v>
      </c>
      <c r="C214" s="21" t="s">
        <v>345</v>
      </c>
      <c r="D214" s="21" t="s">
        <v>389</v>
      </c>
      <c r="E214" s="52" t="s">
        <v>30</v>
      </c>
      <c r="F214" s="53" t="s">
        <v>362</v>
      </c>
      <c r="G214" s="54">
        <v>550</v>
      </c>
      <c r="H214" s="22">
        <f>Table1[[#This Row],[gross income]]-Table1[[#This Row],[visa pay]]</f>
        <v>550</v>
      </c>
      <c r="I214" s="55"/>
      <c r="J214" s="56">
        <v>320</v>
      </c>
      <c r="K214" s="52"/>
      <c r="L214" s="55"/>
      <c r="M214" s="57">
        <f>Table1[[#This Row],[cash pay]]-(Table1[[#This Row],[com pay]]+Table1[[#This Row],[doctor comission payed]])</f>
        <v>230</v>
      </c>
      <c r="N214" s="57">
        <f>Table1[[#This Row],[gross income]]-(Table1[[#This Row],[doctor comission payed]]+Table1[[#This Row],[com pay]])</f>
        <v>230</v>
      </c>
      <c r="O214" s="52"/>
      <c r="P214" s="55"/>
      <c r="Q214" s="58">
        <f>VLOOKUP(Table1[[#This Row],[Doctor]],doctorpercent[],2,0)</f>
        <v>0.6</v>
      </c>
      <c r="R214" s="59">
        <f>(Table1[[#This Row],[net income]]+Table1[[#This Row],[doctor comission payed]])*Table1[[#This Row],[doctor comission percent]]</f>
        <v>330</v>
      </c>
      <c r="S214" s="59">
        <f>Table1[[#This Row],[T.doc.com]]-Table1[[#This Row],[doctor comission payed]]</f>
        <v>10</v>
      </c>
    </row>
    <row r="215" spans="1:19" ht="26.25" x14ac:dyDescent="0.25">
      <c r="A215" s="51">
        <v>214</v>
      </c>
      <c r="B215" s="21">
        <v>45672</v>
      </c>
      <c r="C215" s="21" t="s">
        <v>346</v>
      </c>
      <c r="D215" s="21" t="s">
        <v>123</v>
      </c>
      <c r="E215" s="52" t="s">
        <v>4</v>
      </c>
      <c r="F215" s="53" t="s">
        <v>363</v>
      </c>
      <c r="G215" s="54">
        <v>2000</v>
      </c>
      <c r="H215" s="22">
        <f>Table1[[#This Row],[gross income]]-Table1[[#This Row],[visa pay]]</f>
        <v>2000</v>
      </c>
      <c r="I215" s="55"/>
      <c r="J215" s="56"/>
      <c r="K215" s="52"/>
      <c r="L215" s="55"/>
      <c r="M215" s="57">
        <f>Table1[[#This Row],[cash pay]]-(Table1[[#This Row],[com pay]]+Table1[[#This Row],[doctor comission payed]])</f>
        <v>2000</v>
      </c>
      <c r="N215" s="57">
        <f>Table1[[#This Row],[gross income]]-(Table1[[#This Row],[doctor comission payed]]+Table1[[#This Row],[com pay]])</f>
        <v>2000</v>
      </c>
      <c r="O215" s="52"/>
      <c r="P215" s="55"/>
      <c r="Q215" s="58">
        <f>VLOOKUP(Table1[[#This Row],[Doctor]],doctorpercent[],2,0)</f>
        <v>0.5</v>
      </c>
      <c r="R215" s="59">
        <f>(Table1[[#This Row],[net income]]+Table1[[#This Row],[doctor comission payed]])*Table1[[#This Row],[doctor comission percent]]</f>
        <v>1000</v>
      </c>
      <c r="S215" s="59">
        <f>Table1[[#This Row],[T.doc.com]]-Table1[[#This Row],[doctor comission payed]]</f>
        <v>1000</v>
      </c>
    </row>
    <row r="216" spans="1:19" ht="26.25" x14ac:dyDescent="0.25">
      <c r="A216" s="20">
        <v>215</v>
      </c>
      <c r="B216" s="21">
        <v>45672</v>
      </c>
      <c r="C216" s="21" t="s">
        <v>347</v>
      </c>
      <c r="D216" s="21" t="s">
        <v>117</v>
      </c>
      <c r="E216" s="52" t="s">
        <v>4</v>
      </c>
      <c r="F216" s="53"/>
      <c r="G216" s="54">
        <v>100</v>
      </c>
      <c r="H216" s="22">
        <f>Table1[[#This Row],[gross income]]-Table1[[#This Row],[visa pay]]</f>
        <v>100</v>
      </c>
      <c r="I216" s="55"/>
      <c r="J216" s="56">
        <v>50</v>
      </c>
      <c r="K216" s="52"/>
      <c r="L216" s="55"/>
      <c r="M216" s="57">
        <f>Table1[[#This Row],[cash pay]]-(Table1[[#This Row],[com pay]]+Table1[[#This Row],[doctor comission payed]])</f>
        <v>50</v>
      </c>
      <c r="N216" s="57">
        <f>Table1[[#This Row],[gross income]]-(Table1[[#This Row],[doctor comission payed]]+Table1[[#This Row],[com pay]])</f>
        <v>50</v>
      </c>
      <c r="O216" s="52"/>
      <c r="P216" s="55"/>
      <c r="Q216" s="58">
        <f>VLOOKUP(Table1[[#This Row],[Doctor]],doctorpercent[],2,0)</f>
        <v>0.5</v>
      </c>
      <c r="R216" s="59">
        <f>(Table1[[#This Row],[net income]]+Table1[[#This Row],[doctor comission payed]])*Table1[[#This Row],[doctor comission percent]]</f>
        <v>50</v>
      </c>
      <c r="S216" s="59">
        <f>Table1[[#This Row],[T.doc.com]]-Table1[[#This Row],[doctor comission payed]]</f>
        <v>0</v>
      </c>
    </row>
    <row r="217" spans="1:19" ht="26.25" x14ac:dyDescent="0.25">
      <c r="A217" s="51">
        <v>216</v>
      </c>
      <c r="B217" s="21">
        <v>45672</v>
      </c>
      <c r="C217" s="21" t="s">
        <v>348</v>
      </c>
      <c r="D217" s="21" t="s">
        <v>130</v>
      </c>
      <c r="E217" s="52" t="s">
        <v>30</v>
      </c>
      <c r="F217" s="53"/>
      <c r="G217" s="54">
        <v>400</v>
      </c>
      <c r="H217" s="22">
        <f>Table1[[#This Row],[gross income]]-Table1[[#This Row],[visa pay]]</f>
        <v>400</v>
      </c>
      <c r="I217" s="55"/>
      <c r="J217" s="56">
        <v>200</v>
      </c>
      <c r="K217" s="52"/>
      <c r="L217" s="55"/>
      <c r="M217" s="57">
        <f>Table1[[#This Row],[cash pay]]-(Table1[[#This Row],[com pay]]+Table1[[#This Row],[doctor comission payed]])</f>
        <v>200</v>
      </c>
      <c r="N217" s="57">
        <f>Table1[[#This Row],[gross income]]-(Table1[[#This Row],[doctor comission payed]]+Table1[[#This Row],[com pay]])</f>
        <v>200</v>
      </c>
      <c r="O217" s="52"/>
      <c r="P217" s="55"/>
      <c r="Q217" s="58">
        <f>VLOOKUP(Table1[[#This Row],[Doctor]],doctorpercent[],2,0)</f>
        <v>0.5</v>
      </c>
      <c r="R217" s="59">
        <f>(Table1[[#This Row],[net income]]+Table1[[#This Row],[doctor comission payed]])*Table1[[#This Row],[doctor comission percent]]</f>
        <v>200</v>
      </c>
      <c r="S217" s="59">
        <f>Table1[[#This Row],[T.doc.com]]-Table1[[#This Row],[doctor comission payed]]</f>
        <v>0</v>
      </c>
    </row>
    <row r="218" spans="1:19" ht="26.25" x14ac:dyDescent="0.25">
      <c r="A218" s="20">
        <v>217</v>
      </c>
      <c r="B218" s="21">
        <v>45672</v>
      </c>
      <c r="C218" s="21" t="s">
        <v>349</v>
      </c>
      <c r="D218" s="21" t="s">
        <v>98</v>
      </c>
      <c r="E218" s="52" t="s">
        <v>30</v>
      </c>
      <c r="F218" s="53"/>
      <c r="G218" s="54">
        <v>600</v>
      </c>
      <c r="H218" s="22">
        <f>Table1[[#This Row],[gross income]]-Table1[[#This Row],[visa pay]]</f>
        <v>0</v>
      </c>
      <c r="I218" s="55">
        <v>600</v>
      </c>
      <c r="J218" s="56">
        <v>300</v>
      </c>
      <c r="K218" s="52"/>
      <c r="L218" s="55"/>
      <c r="M218" s="57">
        <f>Table1[[#This Row],[cash pay]]-(Table1[[#This Row],[com pay]]+Table1[[#This Row],[doctor comission payed]])</f>
        <v>-300</v>
      </c>
      <c r="N218" s="57">
        <f>Table1[[#This Row],[gross income]]-(Table1[[#This Row],[doctor comission payed]]+Table1[[#This Row],[com pay]])</f>
        <v>300</v>
      </c>
      <c r="O218" s="52"/>
      <c r="P218" s="55"/>
      <c r="Q218" s="58">
        <f>VLOOKUP(Table1[[#This Row],[Doctor]],doctorpercent[],2,0)</f>
        <v>0.5</v>
      </c>
      <c r="R218" s="59">
        <f>(Table1[[#This Row],[net income]]+Table1[[#This Row],[doctor comission payed]])*Table1[[#This Row],[doctor comission percent]]</f>
        <v>300</v>
      </c>
      <c r="S218" s="59">
        <f>Table1[[#This Row],[T.doc.com]]-Table1[[#This Row],[doctor comission payed]]</f>
        <v>0</v>
      </c>
    </row>
    <row r="219" spans="1:19" ht="26.25" x14ac:dyDescent="0.25">
      <c r="A219" s="51">
        <v>218</v>
      </c>
      <c r="B219" s="21">
        <v>45672</v>
      </c>
      <c r="C219" s="21" t="s">
        <v>350</v>
      </c>
      <c r="D219" s="21" t="s">
        <v>98</v>
      </c>
      <c r="E219" s="52" t="s">
        <v>30</v>
      </c>
      <c r="F219" s="53"/>
      <c r="G219" s="54">
        <v>600</v>
      </c>
      <c r="H219" s="22">
        <f>Table1[[#This Row],[gross income]]-Table1[[#This Row],[visa pay]]</f>
        <v>0</v>
      </c>
      <c r="I219" s="55">
        <v>600</v>
      </c>
      <c r="J219" s="56">
        <v>300</v>
      </c>
      <c r="K219" s="52"/>
      <c r="L219" s="55"/>
      <c r="M219" s="57">
        <f>Table1[[#This Row],[cash pay]]-(Table1[[#This Row],[com pay]]+Table1[[#This Row],[doctor comission payed]])</f>
        <v>-300</v>
      </c>
      <c r="N219" s="57">
        <f>Table1[[#This Row],[gross income]]-(Table1[[#This Row],[doctor comission payed]]+Table1[[#This Row],[com pay]])</f>
        <v>300</v>
      </c>
      <c r="O219" s="52"/>
      <c r="P219" s="55"/>
      <c r="Q219" s="58">
        <f>VLOOKUP(Table1[[#This Row],[Doctor]],doctorpercent[],2,0)</f>
        <v>0.5</v>
      </c>
      <c r="R219" s="59">
        <f>(Table1[[#This Row],[net income]]+Table1[[#This Row],[doctor comission payed]])*Table1[[#This Row],[doctor comission percent]]</f>
        <v>300</v>
      </c>
      <c r="S219" s="59">
        <f>Table1[[#This Row],[T.doc.com]]-Table1[[#This Row],[doctor comission payed]]</f>
        <v>0</v>
      </c>
    </row>
    <row r="220" spans="1:19" ht="26.25" x14ac:dyDescent="0.25">
      <c r="A220" s="20">
        <v>219</v>
      </c>
      <c r="B220" s="21">
        <v>45672</v>
      </c>
      <c r="C220" s="21" t="s">
        <v>351</v>
      </c>
      <c r="D220" s="21" t="s">
        <v>98</v>
      </c>
      <c r="E220" s="52" t="s">
        <v>30</v>
      </c>
      <c r="F220" s="53"/>
      <c r="G220" s="54">
        <v>600</v>
      </c>
      <c r="H220" s="22">
        <f>Table1[[#This Row],[gross income]]-Table1[[#This Row],[visa pay]]</f>
        <v>600</v>
      </c>
      <c r="I220" s="55"/>
      <c r="J220" s="56">
        <v>300</v>
      </c>
      <c r="K220" s="52"/>
      <c r="L220" s="55"/>
      <c r="M220" s="57">
        <f>Table1[[#This Row],[cash pay]]-(Table1[[#This Row],[com pay]]+Table1[[#This Row],[doctor comission payed]])</f>
        <v>300</v>
      </c>
      <c r="N220" s="57">
        <f>Table1[[#This Row],[gross income]]-(Table1[[#This Row],[doctor comission payed]]+Table1[[#This Row],[com pay]])</f>
        <v>300</v>
      </c>
      <c r="O220" s="52"/>
      <c r="P220" s="55"/>
      <c r="Q220" s="58">
        <f>VLOOKUP(Table1[[#This Row],[Doctor]],doctorpercent[],2,0)</f>
        <v>0.5</v>
      </c>
      <c r="R220" s="59">
        <f>(Table1[[#This Row],[net income]]+Table1[[#This Row],[doctor comission payed]])*Table1[[#This Row],[doctor comission percent]]</f>
        <v>300</v>
      </c>
      <c r="S220" s="59">
        <f>Table1[[#This Row],[T.doc.com]]-Table1[[#This Row],[doctor comission payed]]</f>
        <v>0</v>
      </c>
    </row>
    <row r="221" spans="1:19" ht="26.25" x14ac:dyDescent="0.25">
      <c r="A221" s="51">
        <v>220</v>
      </c>
      <c r="B221" s="21">
        <v>45672</v>
      </c>
      <c r="C221" s="21" t="s">
        <v>352</v>
      </c>
      <c r="D221" s="21" t="s">
        <v>98</v>
      </c>
      <c r="E221" s="52" t="s">
        <v>30</v>
      </c>
      <c r="F221" s="53"/>
      <c r="G221" s="54">
        <v>600</v>
      </c>
      <c r="H221" s="22">
        <f>Table1[[#This Row],[gross income]]-Table1[[#This Row],[visa pay]]</f>
        <v>600</v>
      </c>
      <c r="I221" s="55"/>
      <c r="J221" s="56">
        <v>300</v>
      </c>
      <c r="K221" s="52"/>
      <c r="L221" s="55"/>
      <c r="M221" s="57">
        <f>Table1[[#This Row],[cash pay]]-(Table1[[#This Row],[com pay]]+Table1[[#This Row],[doctor comission payed]])</f>
        <v>300</v>
      </c>
      <c r="N221" s="57">
        <f>Table1[[#This Row],[gross income]]-(Table1[[#This Row],[doctor comission payed]]+Table1[[#This Row],[com pay]])</f>
        <v>300</v>
      </c>
      <c r="O221" s="52"/>
      <c r="P221" s="55"/>
      <c r="Q221" s="58">
        <f>VLOOKUP(Table1[[#This Row],[Doctor]],doctorpercent[],2,0)</f>
        <v>0.5</v>
      </c>
      <c r="R221" s="59">
        <f>(Table1[[#This Row],[net income]]+Table1[[#This Row],[doctor comission payed]])*Table1[[#This Row],[doctor comission percent]]</f>
        <v>300</v>
      </c>
      <c r="S221" s="59">
        <f>Table1[[#This Row],[T.doc.com]]-Table1[[#This Row],[doctor comission payed]]</f>
        <v>0</v>
      </c>
    </row>
    <row r="222" spans="1:19" ht="26.25" x14ac:dyDescent="0.25">
      <c r="A222" s="20">
        <v>221</v>
      </c>
      <c r="B222" s="21">
        <v>45672</v>
      </c>
      <c r="C222" s="21" t="s">
        <v>353</v>
      </c>
      <c r="D222" s="21" t="s">
        <v>98</v>
      </c>
      <c r="E222" s="52" t="s">
        <v>30</v>
      </c>
      <c r="F222" s="53"/>
      <c r="G222" s="54">
        <v>600</v>
      </c>
      <c r="H222" s="22">
        <f>Table1[[#This Row],[gross income]]-Table1[[#This Row],[visa pay]]</f>
        <v>600</v>
      </c>
      <c r="I222" s="55"/>
      <c r="J222" s="56">
        <v>300</v>
      </c>
      <c r="K222" s="52"/>
      <c r="L222" s="55"/>
      <c r="M222" s="57">
        <f>Table1[[#This Row],[cash pay]]-(Table1[[#This Row],[com pay]]+Table1[[#This Row],[doctor comission payed]])</f>
        <v>300</v>
      </c>
      <c r="N222" s="57">
        <f>Table1[[#This Row],[gross income]]-(Table1[[#This Row],[doctor comission payed]]+Table1[[#This Row],[com pay]])</f>
        <v>300</v>
      </c>
      <c r="O222" s="52"/>
      <c r="P222" s="55"/>
      <c r="Q222" s="58">
        <f>VLOOKUP(Table1[[#This Row],[Doctor]],doctorpercent[],2,0)</f>
        <v>0.5</v>
      </c>
      <c r="R222" s="59">
        <f>(Table1[[#This Row],[net income]]+Table1[[#This Row],[doctor comission payed]])*Table1[[#This Row],[doctor comission percent]]</f>
        <v>300</v>
      </c>
      <c r="S222" s="59">
        <f>Table1[[#This Row],[T.doc.com]]-Table1[[#This Row],[doctor comission payed]]</f>
        <v>0</v>
      </c>
    </row>
    <row r="223" spans="1:19" ht="26.25" x14ac:dyDescent="0.25">
      <c r="A223" s="51">
        <v>222</v>
      </c>
      <c r="B223" s="21">
        <v>45672</v>
      </c>
      <c r="C223" s="21" t="s">
        <v>354</v>
      </c>
      <c r="D223" s="21" t="s">
        <v>98</v>
      </c>
      <c r="E223" s="52" t="s">
        <v>4</v>
      </c>
      <c r="F223" s="53"/>
      <c r="G223" s="54">
        <v>0</v>
      </c>
      <c r="H223" s="22">
        <f>Table1[[#This Row],[gross income]]-Table1[[#This Row],[visa pay]]</f>
        <v>0</v>
      </c>
      <c r="I223" s="55"/>
      <c r="J223" s="56"/>
      <c r="K223" s="52"/>
      <c r="L223" s="55"/>
      <c r="M223" s="57">
        <f>Table1[[#This Row],[cash pay]]-(Table1[[#This Row],[com pay]]+Table1[[#This Row],[doctor comission payed]])</f>
        <v>0</v>
      </c>
      <c r="N223" s="57">
        <f>Table1[[#This Row],[gross income]]-(Table1[[#This Row],[doctor comission payed]]+Table1[[#This Row],[com pay]])</f>
        <v>0</v>
      </c>
      <c r="O223" s="52"/>
      <c r="P223" s="55"/>
      <c r="Q223" s="58">
        <f>VLOOKUP(Table1[[#This Row],[Doctor]],doctorpercent[],2,0)</f>
        <v>0.5</v>
      </c>
      <c r="R223" s="59">
        <f>(Table1[[#This Row],[net income]]+Table1[[#This Row],[doctor comission payed]])*Table1[[#This Row],[doctor comission percent]]</f>
        <v>0</v>
      </c>
      <c r="S223" s="59">
        <f>Table1[[#This Row],[T.doc.com]]-Table1[[#This Row],[doctor comission payed]]</f>
        <v>0</v>
      </c>
    </row>
    <row r="224" spans="1:19" ht="26.25" x14ac:dyDescent="0.25">
      <c r="A224" s="20">
        <v>223</v>
      </c>
      <c r="B224" s="21">
        <v>45672</v>
      </c>
      <c r="C224" s="21" t="s">
        <v>355</v>
      </c>
      <c r="D224" s="21" t="s">
        <v>98</v>
      </c>
      <c r="E224" s="52" t="s">
        <v>4</v>
      </c>
      <c r="F224" s="53"/>
      <c r="G224" s="54">
        <v>100</v>
      </c>
      <c r="H224" s="22">
        <f>Table1[[#This Row],[gross income]]-Table1[[#This Row],[visa pay]]</f>
        <v>100</v>
      </c>
      <c r="I224" s="55"/>
      <c r="J224" s="56">
        <v>50</v>
      </c>
      <c r="K224" s="52"/>
      <c r="L224" s="55"/>
      <c r="M224" s="57">
        <f>Table1[[#This Row],[cash pay]]-(Table1[[#This Row],[com pay]]+Table1[[#This Row],[doctor comission payed]])</f>
        <v>50</v>
      </c>
      <c r="N224" s="57">
        <f>Table1[[#This Row],[gross income]]-(Table1[[#This Row],[doctor comission payed]]+Table1[[#This Row],[com pay]])</f>
        <v>50</v>
      </c>
      <c r="O224" s="52"/>
      <c r="P224" s="55"/>
      <c r="Q224" s="58">
        <f>VLOOKUP(Table1[[#This Row],[Doctor]],doctorpercent[],2,0)</f>
        <v>0.5</v>
      </c>
      <c r="R224" s="59">
        <f>(Table1[[#This Row],[net income]]+Table1[[#This Row],[doctor comission payed]])*Table1[[#This Row],[doctor comission percent]]</f>
        <v>50</v>
      </c>
      <c r="S224" s="59">
        <f>Table1[[#This Row],[T.doc.com]]-Table1[[#This Row],[doctor comission payed]]</f>
        <v>0</v>
      </c>
    </row>
    <row r="225" spans="1:19" ht="26.25" x14ac:dyDescent="0.25">
      <c r="A225" s="51">
        <v>224</v>
      </c>
      <c r="B225" s="21">
        <v>45672</v>
      </c>
      <c r="C225" s="21" t="s">
        <v>356</v>
      </c>
      <c r="D225" s="21" t="s">
        <v>139</v>
      </c>
      <c r="E225" s="52" t="s">
        <v>30</v>
      </c>
      <c r="F225" s="53"/>
      <c r="G225" s="54">
        <v>400</v>
      </c>
      <c r="H225" s="22">
        <f>Table1[[#This Row],[gross income]]-Table1[[#This Row],[visa pay]]</f>
        <v>400</v>
      </c>
      <c r="I225" s="55"/>
      <c r="J225" s="56"/>
      <c r="K225" s="52"/>
      <c r="L225" s="55"/>
      <c r="M225" s="57">
        <f>Table1[[#This Row],[cash pay]]-(Table1[[#This Row],[com pay]]+Table1[[#This Row],[doctor comission payed]])</f>
        <v>400</v>
      </c>
      <c r="N225" s="57">
        <f>Table1[[#This Row],[gross income]]-(Table1[[#This Row],[doctor comission payed]]+Table1[[#This Row],[com pay]])</f>
        <v>400</v>
      </c>
      <c r="O225" s="52"/>
      <c r="P225" s="55"/>
      <c r="Q225" s="58">
        <f>VLOOKUP(Table1[[#This Row],[Doctor]],doctorpercent[],2,0)</f>
        <v>0.5</v>
      </c>
      <c r="R225" s="59">
        <f>(Table1[[#This Row],[net income]]+Table1[[#This Row],[doctor comission payed]])*Table1[[#This Row],[doctor comission percent]]</f>
        <v>200</v>
      </c>
      <c r="S225" s="59">
        <f>Table1[[#This Row],[T.doc.com]]-Table1[[#This Row],[doctor comission payed]]</f>
        <v>200</v>
      </c>
    </row>
    <row r="226" spans="1:19" ht="26.25" x14ac:dyDescent="0.25">
      <c r="A226" s="20">
        <v>225</v>
      </c>
      <c r="B226" s="21">
        <v>45672</v>
      </c>
      <c r="C226" s="21" t="s">
        <v>357</v>
      </c>
      <c r="D226" s="21" t="s">
        <v>139</v>
      </c>
      <c r="E226" s="52" t="s">
        <v>4</v>
      </c>
      <c r="F226" s="53"/>
      <c r="G226" s="54">
        <v>100</v>
      </c>
      <c r="H226" s="22">
        <f>Table1[[#This Row],[gross income]]-Table1[[#This Row],[visa pay]]</f>
        <v>100</v>
      </c>
      <c r="I226" s="55"/>
      <c r="J226" s="56"/>
      <c r="K226" s="52"/>
      <c r="L226" s="55"/>
      <c r="M226" s="57">
        <f>Table1[[#This Row],[cash pay]]-(Table1[[#This Row],[com pay]]+Table1[[#This Row],[doctor comission payed]])</f>
        <v>100</v>
      </c>
      <c r="N226" s="57">
        <f>Table1[[#This Row],[gross income]]-(Table1[[#This Row],[doctor comission payed]]+Table1[[#This Row],[com pay]])</f>
        <v>100</v>
      </c>
      <c r="O226" s="52"/>
      <c r="P226" s="55"/>
      <c r="Q226" s="58">
        <f>VLOOKUP(Table1[[#This Row],[Doctor]],doctorpercent[],2,0)</f>
        <v>0.5</v>
      </c>
      <c r="R226" s="59">
        <f>(Table1[[#This Row],[net income]]+Table1[[#This Row],[doctor comission payed]])*Table1[[#This Row],[doctor comission percent]]</f>
        <v>50</v>
      </c>
      <c r="S226" s="59">
        <f>Table1[[#This Row],[T.doc.com]]-Table1[[#This Row],[doctor comission payed]]</f>
        <v>50</v>
      </c>
    </row>
    <row r="227" spans="1:19" ht="26.25" x14ac:dyDescent="0.25">
      <c r="A227" s="51">
        <v>226</v>
      </c>
      <c r="B227" s="21">
        <v>45672</v>
      </c>
      <c r="C227" s="21" t="s">
        <v>358</v>
      </c>
      <c r="D227" s="21" t="s">
        <v>17</v>
      </c>
      <c r="E227" s="52" t="s">
        <v>30</v>
      </c>
      <c r="F227" s="53" t="s">
        <v>159</v>
      </c>
      <c r="G227" s="54">
        <v>600</v>
      </c>
      <c r="H227" s="22">
        <f>Table1[[#This Row],[gross income]]-Table1[[#This Row],[visa pay]]</f>
        <v>600</v>
      </c>
      <c r="I227" s="55"/>
      <c r="J227" s="56"/>
      <c r="K227" s="52"/>
      <c r="L227" s="55"/>
      <c r="M227" s="57">
        <f>Table1[[#This Row],[cash pay]]-(Table1[[#This Row],[com pay]]+Table1[[#This Row],[doctor comission payed]])</f>
        <v>600</v>
      </c>
      <c r="N227" s="57">
        <f>Table1[[#This Row],[gross income]]-(Table1[[#This Row],[doctor comission payed]]+Table1[[#This Row],[com pay]])</f>
        <v>600</v>
      </c>
      <c r="O227" s="52"/>
      <c r="P227" s="55"/>
      <c r="Q227" s="58">
        <f>VLOOKUP(Table1[[#This Row],[Doctor]],doctorpercent[],2,0)</f>
        <v>0.5</v>
      </c>
      <c r="R227" s="59">
        <f>(Table1[[#This Row],[net income]]+Table1[[#This Row],[doctor comission payed]])*Table1[[#This Row],[doctor comission percent]]</f>
        <v>300</v>
      </c>
      <c r="S227" s="59">
        <f>Table1[[#This Row],[T.doc.com]]-Table1[[#This Row],[doctor comission payed]]</f>
        <v>300</v>
      </c>
    </row>
    <row r="228" spans="1:19" ht="26.25" x14ac:dyDescent="0.25">
      <c r="A228" s="20">
        <v>227</v>
      </c>
      <c r="B228" s="21">
        <v>45672</v>
      </c>
      <c r="C228" s="21" t="s">
        <v>359</v>
      </c>
      <c r="D228" s="21" t="s">
        <v>17</v>
      </c>
      <c r="E228" s="52" t="s">
        <v>30</v>
      </c>
      <c r="F228" s="53"/>
      <c r="G228" s="54">
        <v>400</v>
      </c>
      <c r="H228" s="22">
        <f>Table1[[#This Row],[gross income]]-Table1[[#This Row],[visa pay]]</f>
        <v>400</v>
      </c>
      <c r="I228" s="55"/>
      <c r="J228" s="56"/>
      <c r="K228" s="52" t="s">
        <v>44</v>
      </c>
      <c r="L228" s="55">
        <v>250</v>
      </c>
      <c r="M228" s="57">
        <f>Table1[[#This Row],[cash pay]]-(Table1[[#This Row],[com pay]]+Table1[[#This Row],[doctor comission payed]])</f>
        <v>150</v>
      </c>
      <c r="N228" s="57">
        <f>Table1[[#This Row],[gross income]]-(Table1[[#This Row],[doctor comission payed]]+Table1[[#This Row],[com pay]])</f>
        <v>150</v>
      </c>
      <c r="O228" s="52"/>
      <c r="P228" s="55"/>
      <c r="Q228" s="58">
        <f>VLOOKUP(Table1[[#This Row],[Doctor]],doctorpercent[],2,0)</f>
        <v>0.5</v>
      </c>
      <c r="R228" s="59">
        <f>(Table1[[#This Row],[net income]]+Table1[[#This Row],[doctor comission payed]])*Table1[[#This Row],[doctor comission percent]]</f>
        <v>75</v>
      </c>
      <c r="S228" s="59">
        <f>Table1[[#This Row],[T.doc.com]]-Table1[[#This Row],[doctor comission payed]]</f>
        <v>75</v>
      </c>
    </row>
    <row r="229" spans="1:19" ht="26.25" x14ac:dyDescent="0.25">
      <c r="A229" s="51">
        <v>228</v>
      </c>
      <c r="B229" s="21">
        <v>45672</v>
      </c>
      <c r="C229" s="21" t="s">
        <v>306</v>
      </c>
      <c r="D229" s="21" t="s">
        <v>24</v>
      </c>
      <c r="E229" s="52" t="s">
        <v>64</v>
      </c>
      <c r="F229" s="53" t="s">
        <v>322</v>
      </c>
      <c r="G229" s="54">
        <v>20</v>
      </c>
      <c r="H229" s="22">
        <f>Table1[[#This Row],[gross income]]-Table1[[#This Row],[visa pay]]</f>
        <v>20</v>
      </c>
      <c r="I229" s="55"/>
      <c r="J229" s="56"/>
      <c r="K229" s="52"/>
      <c r="L229" s="55"/>
      <c r="M229" s="57">
        <f>Table1[[#This Row],[cash pay]]-(Table1[[#This Row],[com pay]]+Table1[[#This Row],[doctor comission payed]])</f>
        <v>20</v>
      </c>
      <c r="N229" s="57">
        <f>Table1[[#This Row],[gross income]]-(Table1[[#This Row],[doctor comission payed]]+Table1[[#This Row],[com pay]])</f>
        <v>20</v>
      </c>
      <c r="O229" s="52"/>
      <c r="P229" s="55"/>
      <c r="Q229" s="58">
        <f>VLOOKUP(Table1[[#This Row],[Doctor]],doctorpercent[],2,0)</f>
        <v>0</v>
      </c>
      <c r="R229" s="59">
        <f>(Table1[[#This Row],[net income]]+Table1[[#This Row],[doctor comission payed]])*Table1[[#This Row],[doctor comission percent]]</f>
        <v>0</v>
      </c>
      <c r="S229" s="59">
        <f>Table1[[#This Row],[T.doc.com]]-Table1[[#This Row],[doctor comission payed]]</f>
        <v>0</v>
      </c>
    </row>
    <row r="230" spans="1:19" ht="26.25" x14ac:dyDescent="0.25">
      <c r="A230" s="20">
        <v>229</v>
      </c>
      <c r="B230" s="21">
        <v>45672</v>
      </c>
      <c r="C230" s="21" t="s">
        <v>360</v>
      </c>
      <c r="D230" s="21" t="s">
        <v>18</v>
      </c>
      <c r="E230" s="52" t="s">
        <v>30</v>
      </c>
      <c r="F230" s="53"/>
      <c r="G230" s="54">
        <v>500</v>
      </c>
      <c r="H230" s="22">
        <f>Table1[[#This Row],[gross income]]-Table1[[#This Row],[visa pay]]</f>
        <v>500</v>
      </c>
      <c r="I230" s="55"/>
      <c r="J230" s="56">
        <v>250</v>
      </c>
      <c r="K230" s="52"/>
      <c r="L230" s="55"/>
      <c r="M230" s="57">
        <f>Table1[[#This Row],[cash pay]]-(Table1[[#This Row],[com pay]]+Table1[[#This Row],[doctor comission payed]])</f>
        <v>250</v>
      </c>
      <c r="N230" s="57">
        <f>Table1[[#This Row],[gross income]]-(Table1[[#This Row],[doctor comission payed]]+Table1[[#This Row],[com pay]])</f>
        <v>250</v>
      </c>
      <c r="O230" s="52"/>
      <c r="P230" s="55"/>
      <c r="Q230" s="58">
        <f>VLOOKUP(Table1[[#This Row],[Doctor]],doctorpercent[],2,0)</f>
        <v>0.5</v>
      </c>
      <c r="R230" s="59">
        <f>(Table1[[#This Row],[net income]]+Table1[[#This Row],[doctor comission payed]])*Table1[[#This Row],[doctor comission percent]]</f>
        <v>250</v>
      </c>
      <c r="S230" s="59">
        <f>Table1[[#This Row],[T.doc.com]]-Table1[[#This Row],[doctor comission payed]]</f>
        <v>0</v>
      </c>
    </row>
    <row r="231" spans="1:19" ht="26.25" x14ac:dyDescent="0.25">
      <c r="A231" s="51">
        <v>230</v>
      </c>
      <c r="B231" s="21">
        <v>45673</v>
      </c>
      <c r="C231" s="21" t="s">
        <v>364</v>
      </c>
      <c r="D231" s="21" t="s">
        <v>20</v>
      </c>
      <c r="E231" s="52" t="s">
        <v>30</v>
      </c>
      <c r="F231" s="53" t="s">
        <v>370</v>
      </c>
      <c r="G231" s="54">
        <v>900</v>
      </c>
      <c r="H231" s="22">
        <f>Table1[[#This Row],[gross income]]-Table1[[#This Row],[visa pay]]</f>
        <v>900</v>
      </c>
      <c r="I231" s="55"/>
      <c r="J231" s="56"/>
      <c r="K231" s="52"/>
      <c r="L231" s="55"/>
      <c r="M231" s="57">
        <f>Table1[[#This Row],[cash pay]]-(Table1[[#This Row],[com pay]]+Table1[[#This Row],[doctor comission payed]])</f>
        <v>900</v>
      </c>
      <c r="N231" s="57">
        <f>Table1[[#This Row],[gross income]]-(Table1[[#This Row],[doctor comission payed]]+Table1[[#This Row],[com pay]])</f>
        <v>900</v>
      </c>
      <c r="O231" s="52"/>
      <c r="P231" s="55"/>
      <c r="Q231" s="58">
        <f>VLOOKUP(Table1[[#This Row],[Doctor]],doctorpercent[],2,0)</f>
        <v>0.5</v>
      </c>
      <c r="R231" s="59">
        <f>(Table1[[#This Row],[net income]]+Table1[[#This Row],[doctor comission payed]])*Table1[[#This Row],[doctor comission percent]]</f>
        <v>450</v>
      </c>
      <c r="S231" s="59">
        <f>Table1[[#This Row],[T.doc.com]]-Table1[[#This Row],[doctor comission payed]]</f>
        <v>450</v>
      </c>
    </row>
    <row r="232" spans="1:19" ht="26.25" x14ac:dyDescent="0.25">
      <c r="A232" s="20">
        <v>231</v>
      </c>
      <c r="B232" s="21">
        <v>45673</v>
      </c>
      <c r="C232" s="21" t="s">
        <v>365</v>
      </c>
      <c r="D232" s="21" t="s">
        <v>134</v>
      </c>
      <c r="E232" s="52" t="s">
        <v>4</v>
      </c>
      <c r="F232" s="53"/>
      <c r="G232" s="54">
        <v>100</v>
      </c>
      <c r="H232" s="22">
        <f>Table1[[#This Row],[gross income]]-Table1[[#This Row],[visa pay]]</f>
        <v>100</v>
      </c>
      <c r="I232" s="55"/>
      <c r="J232" s="56">
        <v>50</v>
      </c>
      <c r="K232" s="52"/>
      <c r="L232" s="55"/>
      <c r="M232" s="57">
        <f>Table1[[#This Row],[cash pay]]-(Table1[[#This Row],[com pay]]+Table1[[#This Row],[doctor comission payed]])</f>
        <v>50</v>
      </c>
      <c r="N232" s="57">
        <f>Table1[[#This Row],[gross income]]-(Table1[[#This Row],[doctor comission payed]]+Table1[[#This Row],[com pay]])</f>
        <v>50</v>
      </c>
      <c r="O232" s="52"/>
      <c r="P232" s="55"/>
      <c r="Q232" s="58">
        <f>VLOOKUP(Table1[[#This Row],[Doctor]],doctorpercent[],2,0)</f>
        <v>0.5</v>
      </c>
      <c r="R232" s="59">
        <f>(Table1[[#This Row],[net income]]+Table1[[#This Row],[doctor comission payed]])*Table1[[#This Row],[doctor comission percent]]</f>
        <v>50</v>
      </c>
      <c r="S232" s="59">
        <f>Table1[[#This Row],[T.doc.com]]-Table1[[#This Row],[doctor comission payed]]</f>
        <v>0</v>
      </c>
    </row>
    <row r="233" spans="1:19" ht="26.25" x14ac:dyDescent="0.25">
      <c r="A233" s="51">
        <v>232</v>
      </c>
      <c r="B233" s="21">
        <v>45673</v>
      </c>
      <c r="C233" s="21" t="s">
        <v>366</v>
      </c>
      <c r="D233" s="21" t="s">
        <v>17</v>
      </c>
      <c r="E233" s="52" t="s">
        <v>4</v>
      </c>
      <c r="F233" s="53" t="s">
        <v>371</v>
      </c>
      <c r="G233" s="54">
        <v>100</v>
      </c>
      <c r="H233" s="22">
        <f>Table1[[#This Row],[gross income]]-Table1[[#This Row],[visa pay]]</f>
        <v>100</v>
      </c>
      <c r="I233" s="55"/>
      <c r="J233" s="56"/>
      <c r="K233" s="52"/>
      <c r="L233" s="55"/>
      <c r="M233" s="57">
        <f>Table1[[#This Row],[cash pay]]-(Table1[[#This Row],[com pay]]+Table1[[#This Row],[doctor comission payed]])</f>
        <v>100</v>
      </c>
      <c r="N233" s="57">
        <f>Table1[[#This Row],[gross income]]-(Table1[[#This Row],[doctor comission payed]]+Table1[[#This Row],[com pay]])</f>
        <v>100</v>
      </c>
      <c r="O233" s="52"/>
      <c r="P233" s="55"/>
      <c r="Q233" s="58">
        <f>VLOOKUP(Table1[[#This Row],[Doctor]],doctorpercent[],2,0)</f>
        <v>0.5</v>
      </c>
      <c r="R233" s="59">
        <f>(Table1[[#This Row],[net income]]+Table1[[#This Row],[doctor comission payed]])*Table1[[#This Row],[doctor comission percent]]</f>
        <v>50</v>
      </c>
      <c r="S233" s="59">
        <f>Table1[[#This Row],[T.doc.com]]-Table1[[#This Row],[doctor comission payed]]</f>
        <v>50</v>
      </c>
    </row>
    <row r="234" spans="1:19" ht="26.25" x14ac:dyDescent="0.25">
      <c r="A234" s="20">
        <v>233</v>
      </c>
      <c r="B234" s="21">
        <v>45673</v>
      </c>
      <c r="C234" s="21" t="s">
        <v>367</v>
      </c>
      <c r="D234" s="21" t="s">
        <v>17</v>
      </c>
      <c r="E234" s="52" t="s">
        <v>30</v>
      </c>
      <c r="F234" s="53"/>
      <c r="G234" s="54">
        <v>300</v>
      </c>
      <c r="H234" s="22">
        <f>Table1[[#This Row],[gross income]]-Table1[[#This Row],[visa pay]]</f>
        <v>300</v>
      </c>
      <c r="I234" s="55"/>
      <c r="J234" s="56"/>
      <c r="K234" s="52" t="s">
        <v>92</v>
      </c>
      <c r="L234" s="55"/>
      <c r="M234" s="57">
        <f>Table1[[#This Row],[cash pay]]-(Table1[[#This Row],[com pay]]+Table1[[#This Row],[doctor comission payed]])</f>
        <v>300</v>
      </c>
      <c r="N234" s="57">
        <f>Table1[[#This Row],[gross income]]-(Table1[[#This Row],[doctor comission payed]]+Table1[[#This Row],[com pay]])</f>
        <v>300</v>
      </c>
      <c r="O234" s="52"/>
      <c r="P234" s="55"/>
      <c r="Q234" s="58">
        <f>VLOOKUP(Table1[[#This Row],[Doctor]],doctorpercent[],2,0)</f>
        <v>0.5</v>
      </c>
      <c r="R234" s="59">
        <f>(Table1[[#This Row],[net income]]+Table1[[#This Row],[doctor comission payed]])*Table1[[#This Row],[doctor comission percent]]</f>
        <v>150</v>
      </c>
      <c r="S234" s="59">
        <f>Table1[[#This Row],[T.doc.com]]-Table1[[#This Row],[doctor comission payed]]</f>
        <v>150</v>
      </c>
    </row>
    <row r="235" spans="1:19" ht="26.25" x14ac:dyDescent="0.25">
      <c r="A235" s="51">
        <v>234</v>
      </c>
      <c r="B235" s="21">
        <v>45673</v>
      </c>
      <c r="C235" s="21" t="s">
        <v>368</v>
      </c>
      <c r="D235" s="21" t="s">
        <v>17</v>
      </c>
      <c r="E235" s="52" t="s">
        <v>4</v>
      </c>
      <c r="F235" s="53"/>
      <c r="G235" s="54">
        <v>50</v>
      </c>
      <c r="H235" s="22">
        <f>Table1[[#This Row],[gross income]]-Table1[[#This Row],[visa pay]]</f>
        <v>50</v>
      </c>
      <c r="I235" s="55"/>
      <c r="J235" s="56"/>
      <c r="K235" s="52"/>
      <c r="L235" s="55"/>
      <c r="M235" s="57">
        <f>Table1[[#This Row],[cash pay]]-(Table1[[#This Row],[com pay]]+Table1[[#This Row],[doctor comission payed]])</f>
        <v>50</v>
      </c>
      <c r="N235" s="57">
        <f>Table1[[#This Row],[gross income]]-(Table1[[#This Row],[doctor comission payed]]+Table1[[#This Row],[com pay]])</f>
        <v>50</v>
      </c>
      <c r="O235" s="52"/>
      <c r="P235" s="55"/>
      <c r="Q235" s="58">
        <f>VLOOKUP(Table1[[#This Row],[Doctor]],doctorpercent[],2,0)</f>
        <v>0.5</v>
      </c>
      <c r="R235" s="59">
        <f>(Table1[[#This Row],[net income]]+Table1[[#This Row],[doctor comission payed]])*Table1[[#This Row],[doctor comission percent]]</f>
        <v>25</v>
      </c>
      <c r="S235" s="59">
        <f>Table1[[#This Row],[T.doc.com]]-Table1[[#This Row],[doctor comission payed]]</f>
        <v>25</v>
      </c>
    </row>
    <row r="236" spans="1:19" ht="26.25" x14ac:dyDescent="0.25">
      <c r="A236" s="20">
        <v>235</v>
      </c>
      <c r="B236" s="21">
        <v>45673</v>
      </c>
      <c r="C236" s="21" t="s">
        <v>171</v>
      </c>
      <c r="D236" s="21" t="s">
        <v>17</v>
      </c>
      <c r="E236" s="52" t="s">
        <v>4</v>
      </c>
      <c r="F236" s="53"/>
      <c r="G236" s="54">
        <v>50</v>
      </c>
      <c r="H236" s="22">
        <f>Table1[[#This Row],[gross income]]-Table1[[#This Row],[visa pay]]</f>
        <v>50</v>
      </c>
      <c r="I236" s="55"/>
      <c r="J236" s="56"/>
      <c r="K236" s="52"/>
      <c r="L236" s="55"/>
      <c r="M236" s="57">
        <f>Table1[[#This Row],[cash pay]]-(Table1[[#This Row],[com pay]]+Table1[[#This Row],[doctor comission payed]])</f>
        <v>50</v>
      </c>
      <c r="N236" s="57">
        <f>Table1[[#This Row],[gross income]]-(Table1[[#This Row],[doctor comission payed]]+Table1[[#This Row],[com pay]])</f>
        <v>50</v>
      </c>
      <c r="O236" s="52"/>
      <c r="P236" s="55"/>
      <c r="Q236" s="58">
        <f>VLOOKUP(Table1[[#This Row],[Doctor]],doctorpercent[],2,0)</f>
        <v>0.5</v>
      </c>
      <c r="R236" s="59">
        <f>(Table1[[#This Row],[net income]]+Table1[[#This Row],[doctor comission payed]])*Table1[[#This Row],[doctor comission percent]]</f>
        <v>25</v>
      </c>
      <c r="S236" s="59">
        <f>Table1[[#This Row],[T.doc.com]]-Table1[[#This Row],[doctor comission payed]]</f>
        <v>25</v>
      </c>
    </row>
    <row r="237" spans="1:19" ht="26.25" x14ac:dyDescent="0.25">
      <c r="A237" s="51">
        <v>236</v>
      </c>
      <c r="B237" s="21">
        <v>45673</v>
      </c>
      <c r="C237" s="21" t="s">
        <v>369</v>
      </c>
      <c r="D237" s="21" t="s">
        <v>133</v>
      </c>
      <c r="E237" s="52" t="s">
        <v>4</v>
      </c>
      <c r="F237" s="53"/>
      <c r="G237" s="54">
        <v>0</v>
      </c>
      <c r="H237" s="22">
        <f>Table1[[#This Row],[gross income]]-Table1[[#This Row],[visa pay]]</f>
        <v>0</v>
      </c>
      <c r="I237" s="55"/>
      <c r="J237" s="56"/>
      <c r="K237" s="52"/>
      <c r="L237" s="55"/>
      <c r="M237" s="57">
        <f>Table1[[#This Row],[cash pay]]-(Table1[[#This Row],[com pay]]+Table1[[#This Row],[doctor comission payed]])</f>
        <v>0</v>
      </c>
      <c r="N237" s="57">
        <f>Table1[[#This Row],[gross income]]-(Table1[[#This Row],[doctor comission payed]]+Table1[[#This Row],[com pay]])</f>
        <v>0</v>
      </c>
      <c r="O237" s="52"/>
      <c r="P237" s="55"/>
      <c r="Q237" s="58">
        <f>VLOOKUP(Table1[[#This Row],[Doctor]],doctorpercent[],2,0)</f>
        <v>0.5</v>
      </c>
      <c r="R237" s="59">
        <f>(Table1[[#This Row],[net income]]+Table1[[#This Row],[doctor comission payed]])*Table1[[#This Row],[doctor comission percent]]</f>
        <v>0</v>
      </c>
      <c r="S237" s="59">
        <f>Table1[[#This Row],[T.doc.com]]-Table1[[#This Row],[doctor comission payed]]</f>
        <v>0</v>
      </c>
    </row>
    <row r="238" spans="1:19" ht="26.25" x14ac:dyDescent="0.25">
      <c r="A238" s="20">
        <v>237</v>
      </c>
      <c r="B238" s="21">
        <v>45675</v>
      </c>
      <c r="C238" s="21" t="s">
        <v>372</v>
      </c>
      <c r="D238" s="21" t="s">
        <v>12</v>
      </c>
      <c r="E238" s="52" t="s">
        <v>30</v>
      </c>
      <c r="F238" s="53"/>
      <c r="G238" s="54">
        <v>160</v>
      </c>
      <c r="H238" s="22">
        <f>Table1[[#This Row],[gross income]]-Table1[[#This Row],[visa pay]]</f>
        <v>160</v>
      </c>
      <c r="I238" s="55"/>
      <c r="J238" s="56"/>
      <c r="K238" s="52"/>
      <c r="L238" s="55"/>
      <c r="M238" s="57">
        <f>Table1[[#This Row],[cash pay]]-(Table1[[#This Row],[com pay]]+Table1[[#This Row],[doctor comission payed]])</f>
        <v>160</v>
      </c>
      <c r="N238" s="57">
        <f>Table1[[#This Row],[gross income]]-(Table1[[#This Row],[doctor comission payed]]+Table1[[#This Row],[com pay]])</f>
        <v>160</v>
      </c>
      <c r="O238" s="52" t="s">
        <v>56</v>
      </c>
      <c r="P238" s="55">
        <v>60</v>
      </c>
      <c r="Q238" s="58">
        <f>VLOOKUP(Table1[[#This Row],[Doctor]],doctorpercent[],2,0)</f>
        <v>0.5</v>
      </c>
      <c r="R238" s="59">
        <f>(Table1[[#This Row],[net income]]+Table1[[#This Row],[doctor comission payed]])*Table1[[#This Row],[doctor comission percent]]</f>
        <v>80</v>
      </c>
      <c r="S238" s="59">
        <f>Table1[[#This Row],[T.doc.com]]-Table1[[#This Row],[doctor comission payed]]</f>
        <v>80</v>
      </c>
    </row>
    <row r="239" spans="1:19" ht="26.25" x14ac:dyDescent="0.25">
      <c r="A239" s="51">
        <v>238</v>
      </c>
      <c r="B239" s="21">
        <v>45675</v>
      </c>
      <c r="C239" s="21" t="s">
        <v>373</v>
      </c>
      <c r="D239" s="21" t="s">
        <v>12</v>
      </c>
      <c r="E239" s="52" t="s">
        <v>30</v>
      </c>
      <c r="F239" s="53"/>
      <c r="G239" s="54">
        <v>500</v>
      </c>
      <c r="H239" s="22">
        <f>Table1[[#This Row],[gross income]]-Table1[[#This Row],[visa pay]]</f>
        <v>500</v>
      </c>
      <c r="I239" s="55"/>
      <c r="J239" s="56"/>
      <c r="K239" s="52" t="s">
        <v>44</v>
      </c>
      <c r="L239" s="55">
        <v>350</v>
      </c>
      <c r="M239" s="57">
        <f>Table1[[#This Row],[cash pay]]-(Table1[[#This Row],[com pay]]+Table1[[#This Row],[doctor comission payed]])</f>
        <v>150</v>
      </c>
      <c r="N239" s="57">
        <f>Table1[[#This Row],[gross income]]-(Table1[[#This Row],[doctor comission payed]]+Table1[[#This Row],[com pay]])</f>
        <v>150</v>
      </c>
      <c r="O239" s="52"/>
      <c r="P239" s="55"/>
      <c r="Q239" s="58">
        <f>VLOOKUP(Table1[[#This Row],[Doctor]],doctorpercent[],2,0)</f>
        <v>0.5</v>
      </c>
      <c r="R239" s="59">
        <f>(Table1[[#This Row],[net income]]+Table1[[#This Row],[doctor comission payed]])*Table1[[#This Row],[doctor comission percent]]</f>
        <v>75</v>
      </c>
      <c r="S239" s="59">
        <f>Table1[[#This Row],[T.doc.com]]-Table1[[#This Row],[doctor comission payed]]</f>
        <v>75</v>
      </c>
    </row>
    <row r="240" spans="1:19" ht="26.25" x14ac:dyDescent="0.25">
      <c r="A240" s="20">
        <v>239</v>
      </c>
      <c r="B240" s="21">
        <v>45675</v>
      </c>
      <c r="C240" s="21" t="s">
        <v>374</v>
      </c>
      <c r="D240" s="21" t="s">
        <v>12</v>
      </c>
      <c r="E240" s="52" t="s">
        <v>30</v>
      </c>
      <c r="F240" s="53"/>
      <c r="G240" s="54">
        <v>500</v>
      </c>
      <c r="H240" s="22">
        <f>Table1[[#This Row],[gross income]]-Table1[[#This Row],[visa pay]]</f>
        <v>500</v>
      </c>
      <c r="I240" s="55"/>
      <c r="J240" s="56"/>
      <c r="K240" s="52" t="s">
        <v>44</v>
      </c>
      <c r="L240" s="55">
        <v>350</v>
      </c>
      <c r="M240" s="57">
        <f>Table1[[#This Row],[cash pay]]-(Table1[[#This Row],[com pay]]+Table1[[#This Row],[doctor comission payed]])</f>
        <v>150</v>
      </c>
      <c r="N240" s="57">
        <f>Table1[[#This Row],[gross income]]-(Table1[[#This Row],[doctor comission payed]]+Table1[[#This Row],[com pay]])</f>
        <v>150</v>
      </c>
      <c r="O240" s="52"/>
      <c r="P240" s="55"/>
      <c r="Q240" s="58">
        <f>VLOOKUP(Table1[[#This Row],[Doctor]],doctorpercent[],2,0)</f>
        <v>0.5</v>
      </c>
      <c r="R240" s="59">
        <f>(Table1[[#This Row],[net income]]+Table1[[#This Row],[doctor comission payed]])*Table1[[#This Row],[doctor comission percent]]</f>
        <v>75</v>
      </c>
      <c r="S240" s="59">
        <f>Table1[[#This Row],[T.doc.com]]-Table1[[#This Row],[doctor comission payed]]</f>
        <v>75</v>
      </c>
    </row>
    <row r="241" spans="1:19" ht="26.25" x14ac:dyDescent="0.25">
      <c r="A241" s="51">
        <v>240</v>
      </c>
      <c r="B241" s="21">
        <v>45675</v>
      </c>
      <c r="C241" s="21" t="s">
        <v>375</v>
      </c>
      <c r="D241" s="21" t="s">
        <v>12</v>
      </c>
      <c r="E241" s="52" t="s">
        <v>30</v>
      </c>
      <c r="F241" s="53"/>
      <c r="G241" s="54">
        <v>500</v>
      </c>
      <c r="H241" s="22">
        <f>Table1[[#This Row],[gross income]]-Table1[[#This Row],[visa pay]]</f>
        <v>500</v>
      </c>
      <c r="I241" s="55"/>
      <c r="J241" s="56"/>
      <c r="K241" s="52" t="s">
        <v>44</v>
      </c>
      <c r="L241" s="55">
        <v>350</v>
      </c>
      <c r="M241" s="57">
        <f>Table1[[#This Row],[cash pay]]-(Table1[[#This Row],[com pay]]+Table1[[#This Row],[doctor comission payed]])</f>
        <v>150</v>
      </c>
      <c r="N241" s="57">
        <f>Table1[[#This Row],[gross income]]-(Table1[[#This Row],[doctor comission payed]]+Table1[[#This Row],[com pay]])</f>
        <v>150</v>
      </c>
      <c r="O241" s="52"/>
      <c r="P241" s="55"/>
      <c r="Q241" s="58">
        <f>VLOOKUP(Table1[[#This Row],[Doctor]],doctorpercent[],2,0)</f>
        <v>0.5</v>
      </c>
      <c r="R241" s="59">
        <f>(Table1[[#This Row],[net income]]+Table1[[#This Row],[doctor comission payed]])*Table1[[#This Row],[doctor comission percent]]</f>
        <v>75</v>
      </c>
      <c r="S241" s="59">
        <f>Table1[[#This Row],[T.doc.com]]-Table1[[#This Row],[doctor comission payed]]</f>
        <v>75</v>
      </c>
    </row>
    <row r="242" spans="1:19" ht="26.25" x14ac:dyDescent="0.25">
      <c r="A242" s="20">
        <v>241</v>
      </c>
      <c r="B242" s="21">
        <v>45675</v>
      </c>
      <c r="C242" s="21" t="s">
        <v>376</v>
      </c>
      <c r="D242" s="21" t="s">
        <v>12</v>
      </c>
      <c r="E242" s="52" t="s">
        <v>30</v>
      </c>
      <c r="F242" s="53"/>
      <c r="G242" s="54">
        <v>500</v>
      </c>
      <c r="H242" s="22">
        <f>Table1[[#This Row],[gross income]]-Table1[[#This Row],[visa pay]]</f>
        <v>500</v>
      </c>
      <c r="I242" s="55"/>
      <c r="J242" s="56"/>
      <c r="K242" s="52" t="s">
        <v>44</v>
      </c>
      <c r="L242" s="55">
        <v>350</v>
      </c>
      <c r="M242" s="57">
        <f>Table1[[#This Row],[cash pay]]-(Table1[[#This Row],[com pay]]+Table1[[#This Row],[doctor comission payed]])</f>
        <v>150</v>
      </c>
      <c r="N242" s="57">
        <f>Table1[[#This Row],[gross income]]-(Table1[[#This Row],[doctor comission payed]]+Table1[[#This Row],[com pay]])</f>
        <v>150</v>
      </c>
      <c r="O242" s="52"/>
      <c r="P242" s="55"/>
      <c r="Q242" s="58">
        <f>VLOOKUP(Table1[[#This Row],[Doctor]],doctorpercent[],2,0)</f>
        <v>0.5</v>
      </c>
      <c r="R242" s="59">
        <f>(Table1[[#This Row],[net income]]+Table1[[#This Row],[doctor comission payed]])*Table1[[#This Row],[doctor comission percent]]</f>
        <v>75</v>
      </c>
      <c r="S242" s="59">
        <f>Table1[[#This Row],[T.doc.com]]-Table1[[#This Row],[doctor comission payed]]</f>
        <v>75</v>
      </c>
    </row>
    <row r="243" spans="1:19" ht="26.25" x14ac:dyDescent="0.25">
      <c r="A243" s="51">
        <v>242</v>
      </c>
      <c r="B243" s="21">
        <v>45675</v>
      </c>
      <c r="C243" s="21" t="s">
        <v>377</v>
      </c>
      <c r="D243" s="21" t="s">
        <v>19</v>
      </c>
      <c r="E243" s="52" t="s">
        <v>4</v>
      </c>
      <c r="F243" s="53"/>
      <c r="G243" s="54">
        <v>300</v>
      </c>
      <c r="H243" s="22">
        <f>Table1[[#This Row],[gross income]]-Table1[[#This Row],[visa pay]]</f>
        <v>300</v>
      </c>
      <c r="I243" s="55"/>
      <c r="J243" s="56">
        <v>150</v>
      </c>
      <c r="K243" s="52"/>
      <c r="L243" s="55"/>
      <c r="M243" s="57">
        <f>Table1[[#This Row],[cash pay]]-(Table1[[#This Row],[com pay]]+Table1[[#This Row],[doctor comission payed]])</f>
        <v>150</v>
      </c>
      <c r="N243" s="57">
        <f>Table1[[#This Row],[gross income]]-(Table1[[#This Row],[doctor comission payed]]+Table1[[#This Row],[com pay]])</f>
        <v>150</v>
      </c>
      <c r="O243" s="52"/>
      <c r="P243" s="55"/>
      <c r="Q243" s="58">
        <f>VLOOKUP(Table1[[#This Row],[Doctor]],doctorpercent[],2,0)</f>
        <v>0.5</v>
      </c>
      <c r="R243" s="59">
        <f>(Table1[[#This Row],[net income]]+Table1[[#This Row],[doctor comission payed]])*Table1[[#This Row],[doctor comission percent]]</f>
        <v>150</v>
      </c>
      <c r="S243" s="59">
        <f>Table1[[#This Row],[T.doc.com]]-Table1[[#This Row],[doctor comission payed]]</f>
        <v>0</v>
      </c>
    </row>
    <row r="244" spans="1:19" ht="26.25" x14ac:dyDescent="0.25">
      <c r="A244" s="20">
        <v>243</v>
      </c>
      <c r="B244" s="21">
        <v>45675</v>
      </c>
      <c r="C244" s="21" t="s">
        <v>378</v>
      </c>
      <c r="D244" s="21" t="s">
        <v>19</v>
      </c>
      <c r="E244" s="52" t="s">
        <v>4</v>
      </c>
      <c r="F244" s="53"/>
      <c r="G244" s="54">
        <v>300</v>
      </c>
      <c r="H244" s="22">
        <f>Table1[[#This Row],[gross income]]-Table1[[#This Row],[visa pay]]</f>
        <v>300</v>
      </c>
      <c r="I244" s="55"/>
      <c r="J244" s="56">
        <v>150</v>
      </c>
      <c r="K244" s="52"/>
      <c r="L244" s="55"/>
      <c r="M244" s="57">
        <f>Table1[[#This Row],[cash pay]]-(Table1[[#This Row],[com pay]]+Table1[[#This Row],[doctor comission payed]])</f>
        <v>150</v>
      </c>
      <c r="N244" s="57">
        <f>Table1[[#This Row],[gross income]]-(Table1[[#This Row],[doctor comission payed]]+Table1[[#This Row],[com pay]])</f>
        <v>150</v>
      </c>
      <c r="O244" s="52"/>
      <c r="P244" s="55"/>
      <c r="Q244" s="58">
        <f>VLOOKUP(Table1[[#This Row],[Doctor]],doctorpercent[],2,0)</f>
        <v>0.5</v>
      </c>
      <c r="R244" s="59">
        <f>(Table1[[#This Row],[net income]]+Table1[[#This Row],[doctor comission payed]])*Table1[[#This Row],[doctor comission percent]]</f>
        <v>150</v>
      </c>
      <c r="S244" s="59">
        <f>Table1[[#This Row],[T.doc.com]]-Table1[[#This Row],[doctor comission payed]]</f>
        <v>0</v>
      </c>
    </row>
    <row r="245" spans="1:19" ht="26.25" x14ac:dyDescent="0.25">
      <c r="A245" s="51">
        <v>244</v>
      </c>
      <c r="B245" s="21">
        <v>45675</v>
      </c>
      <c r="C245" s="21" t="s">
        <v>379</v>
      </c>
      <c r="D245" s="21" t="s">
        <v>19</v>
      </c>
      <c r="E245" s="52" t="s">
        <v>30</v>
      </c>
      <c r="F245" s="53"/>
      <c r="G245" s="54">
        <v>600</v>
      </c>
      <c r="H245" s="22">
        <f>Table1[[#This Row],[gross income]]-Table1[[#This Row],[visa pay]]</f>
        <v>600</v>
      </c>
      <c r="I245" s="55"/>
      <c r="J245" s="56">
        <v>300</v>
      </c>
      <c r="K245" s="52"/>
      <c r="L245" s="55"/>
      <c r="M245" s="57">
        <f>Table1[[#This Row],[cash pay]]-(Table1[[#This Row],[com pay]]+Table1[[#This Row],[doctor comission payed]])</f>
        <v>300</v>
      </c>
      <c r="N245" s="57">
        <f>Table1[[#This Row],[gross income]]-(Table1[[#This Row],[doctor comission payed]]+Table1[[#This Row],[com pay]])</f>
        <v>300</v>
      </c>
      <c r="O245" s="52"/>
      <c r="P245" s="55"/>
      <c r="Q245" s="58">
        <f>VLOOKUP(Table1[[#This Row],[Doctor]],doctorpercent[],2,0)</f>
        <v>0.5</v>
      </c>
      <c r="R245" s="59">
        <f>(Table1[[#This Row],[net income]]+Table1[[#This Row],[doctor comission payed]])*Table1[[#This Row],[doctor comission percent]]</f>
        <v>300</v>
      </c>
      <c r="S245" s="59">
        <f>Table1[[#This Row],[T.doc.com]]-Table1[[#This Row],[doctor comission payed]]</f>
        <v>0</v>
      </c>
    </row>
    <row r="246" spans="1:19" ht="26.25" x14ac:dyDescent="0.25">
      <c r="A246" s="20">
        <v>245</v>
      </c>
      <c r="B246" s="21">
        <v>45675</v>
      </c>
      <c r="C246" s="21" t="s">
        <v>380</v>
      </c>
      <c r="D246" s="21" t="s">
        <v>20</v>
      </c>
      <c r="E246" s="52" t="s">
        <v>30</v>
      </c>
      <c r="F246" s="53" t="s">
        <v>202</v>
      </c>
      <c r="G246" s="54">
        <v>400</v>
      </c>
      <c r="H246" s="22">
        <f>Table1[[#This Row],[gross income]]-Table1[[#This Row],[visa pay]]</f>
        <v>0</v>
      </c>
      <c r="I246" s="55">
        <v>400</v>
      </c>
      <c r="J246" s="56"/>
      <c r="K246" s="52" t="s">
        <v>7</v>
      </c>
      <c r="L246" s="55">
        <v>115</v>
      </c>
      <c r="M246" s="57">
        <f>Table1[[#This Row],[cash pay]]-(Table1[[#This Row],[com pay]]+Table1[[#This Row],[doctor comission payed]])</f>
        <v>-115</v>
      </c>
      <c r="N246" s="57">
        <f>Table1[[#This Row],[gross income]]-(Table1[[#This Row],[doctor comission payed]]+Table1[[#This Row],[com pay]])</f>
        <v>285</v>
      </c>
      <c r="O246" s="52"/>
      <c r="P246" s="55"/>
      <c r="Q246" s="58">
        <f>VLOOKUP(Table1[[#This Row],[Doctor]],doctorpercent[],2,0)</f>
        <v>0.5</v>
      </c>
      <c r="R246" s="59">
        <f>(Table1[[#This Row],[net income]]+Table1[[#This Row],[doctor comission payed]])*Table1[[#This Row],[doctor comission percent]]</f>
        <v>142.5</v>
      </c>
      <c r="S246" s="59">
        <f>Table1[[#This Row],[T.doc.com]]-Table1[[#This Row],[doctor comission payed]]</f>
        <v>142.5</v>
      </c>
    </row>
    <row r="247" spans="1:19" ht="26.25" x14ac:dyDescent="0.25">
      <c r="A247" s="51">
        <v>246</v>
      </c>
      <c r="B247" s="21">
        <v>45675</v>
      </c>
      <c r="C247" s="21" t="s">
        <v>150</v>
      </c>
      <c r="D247" s="21" t="s">
        <v>20</v>
      </c>
      <c r="E247" s="52" t="s">
        <v>30</v>
      </c>
      <c r="F247" s="53" t="s">
        <v>159</v>
      </c>
      <c r="G247" s="54">
        <v>420</v>
      </c>
      <c r="H247" s="22">
        <f>Table1[[#This Row],[gross income]]-Table1[[#This Row],[visa pay]]</f>
        <v>420</v>
      </c>
      <c r="I247" s="55"/>
      <c r="J247" s="56"/>
      <c r="K247" s="52"/>
      <c r="L247" s="55"/>
      <c r="M247" s="57">
        <f>Table1[[#This Row],[cash pay]]-(Table1[[#This Row],[com pay]]+Table1[[#This Row],[doctor comission payed]])</f>
        <v>420</v>
      </c>
      <c r="N247" s="57">
        <f>Table1[[#This Row],[gross income]]-(Table1[[#This Row],[doctor comission payed]]+Table1[[#This Row],[com pay]])</f>
        <v>420</v>
      </c>
      <c r="O247" s="52" t="s">
        <v>56</v>
      </c>
      <c r="P247" s="55"/>
      <c r="Q247" s="58">
        <f>VLOOKUP(Table1[[#This Row],[Doctor]],doctorpercent[],2,0)</f>
        <v>0.5</v>
      </c>
      <c r="R247" s="59">
        <f>(Table1[[#This Row],[net income]]+Table1[[#This Row],[doctor comission payed]])*Table1[[#This Row],[doctor comission percent]]</f>
        <v>210</v>
      </c>
      <c r="S247" s="59">
        <f>Table1[[#This Row],[T.doc.com]]-Table1[[#This Row],[doctor comission payed]]</f>
        <v>210</v>
      </c>
    </row>
    <row r="248" spans="1:19" ht="26.25" x14ac:dyDescent="0.25">
      <c r="A248" s="20">
        <v>247</v>
      </c>
      <c r="B248" s="21">
        <v>45675</v>
      </c>
      <c r="C248" s="21" t="s">
        <v>138</v>
      </c>
      <c r="D248" s="21" t="s">
        <v>17</v>
      </c>
      <c r="E248" s="52" t="s">
        <v>4</v>
      </c>
      <c r="F248" s="53"/>
      <c r="G248" s="54">
        <v>50</v>
      </c>
      <c r="H248" s="22">
        <f>Table1[[#This Row],[gross income]]-Table1[[#This Row],[visa pay]]</f>
        <v>50</v>
      </c>
      <c r="I248" s="55"/>
      <c r="J248" s="56"/>
      <c r="K248" s="52"/>
      <c r="L248" s="55"/>
      <c r="M248" s="57">
        <f>Table1[[#This Row],[cash pay]]-(Table1[[#This Row],[com pay]]+Table1[[#This Row],[doctor comission payed]])</f>
        <v>50</v>
      </c>
      <c r="N248" s="57">
        <f>Table1[[#This Row],[gross income]]-(Table1[[#This Row],[doctor comission payed]]+Table1[[#This Row],[com pay]])</f>
        <v>50</v>
      </c>
      <c r="O248" s="52"/>
      <c r="P248" s="55"/>
      <c r="Q248" s="58">
        <f>VLOOKUP(Table1[[#This Row],[Doctor]],doctorpercent[],2,0)</f>
        <v>0.5</v>
      </c>
      <c r="R248" s="59">
        <f>(Table1[[#This Row],[net income]]+Table1[[#This Row],[doctor comission payed]])*Table1[[#This Row],[doctor comission percent]]</f>
        <v>25</v>
      </c>
      <c r="S248" s="59">
        <f>Table1[[#This Row],[T.doc.com]]-Table1[[#This Row],[doctor comission payed]]</f>
        <v>25</v>
      </c>
    </row>
    <row r="249" spans="1:19" ht="26.25" x14ac:dyDescent="0.25">
      <c r="A249" s="51">
        <v>248</v>
      </c>
      <c r="B249" s="21">
        <v>45675</v>
      </c>
      <c r="C249" s="21" t="s">
        <v>381</v>
      </c>
      <c r="D249" s="21" t="s">
        <v>17</v>
      </c>
      <c r="E249" s="52" t="s">
        <v>30</v>
      </c>
      <c r="F249" s="53"/>
      <c r="G249" s="54">
        <v>400</v>
      </c>
      <c r="H249" s="22">
        <f>Table1[[#This Row],[gross income]]-Table1[[#This Row],[visa pay]]</f>
        <v>400</v>
      </c>
      <c r="I249" s="55"/>
      <c r="J249" s="56"/>
      <c r="K249" s="52" t="s">
        <v>44</v>
      </c>
      <c r="L249" s="55">
        <v>265</v>
      </c>
      <c r="M249" s="57">
        <f>Table1[[#This Row],[cash pay]]-(Table1[[#This Row],[com pay]]+Table1[[#This Row],[doctor comission payed]])</f>
        <v>135</v>
      </c>
      <c r="N249" s="57">
        <f>Table1[[#This Row],[gross income]]-(Table1[[#This Row],[doctor comission payed]]+Table1[[#This Row],[com pay]])</f>
        <v>135</v>
      </c>
      <c r="O249" s="52"/>
      <c r="P249" s="55"/>
      <c r="Q249" s="58">
        <f>VLOOKUP(Table1[[#This Row],[Doctor]],doctorpercent[],2,0)</f>
        <v>0.5</v>
      </c>
      <c r="R249" s="59">
        <f>(Table1[[#This Row],[net income]]+Table1[[#This Row],[doctor comission payed]])*Table1[[#This Row],[doctor comission percent]]</f>
        <v>67.5</v>
      </c>
      <c r="S249" s="59">
        <f>Table1[[#This Row],[T.doc.com]]-Table1[[#This Row],[doctor comission payed]]</f>
        <v>67.5</v>
      </c>
    </row>
    <row r="250" spans="1:19" ht="26.25" x14ac:dyDescent="0.25">
      <c r="A250" s="20">
        <v>249</v>
      </c>
      <c r="B250" s="21">
        <v>45675</v>
      </c>
      <c r="C250" s="21" t="s">
        <v>351</v>
      </c>
      <c r="D250" s="21" t="s">
        <v>98</v>
      </c>
      <c r="E250" s="52" t="s">
        <v>4</v>
      </c>
      <c r="F250" s="53"/>
      <c r="G250" s="54">
        <v>100</v>
      </c>
      <c r="H250" s="22">
        <f>Table1[[#This Row],[gross income]]-Table1[[#This Row],[visa pay]]</f>
        <v>100</v>
      </c>
      <c r="I250" s="55"/>
      <c r="J250" s="56">
        <v>50</v>
      </c>
      <c r="K250" s="52"/>
      <c r="L250" s="55"/>
      <c r="M250" s="57">
        <f>Table1[[#This Row],[cash pay]]-(Table1[[#This Row],[com pay]]+Table1[[#This Row],[doctor comission payed]])</f>
        <v>50</v>
      </c>
      <c r="N250" s="57">
        <f>Table1[[#This Row],[gross income]]-(Table1[[#This Row],[doctor comission payed]]+Table1[[#This Row],[com pay]])</f>
        <v>50</v>
      </c>
      <c r="O250" s="52"/>
      <c r="P250" s="55"/>
      <c r="Q250" s="58">
        <f>VLOOKUP(Table1[[#This Row],[Doctor]],doctorpercent[],2,0)</f>
        <v>0.5</v>
      </c>
      <c r="R250" s="59">
        <f>(Table1[[#This Row],[net income]]+Table1[[#This Row],[doctor comission payed]])*Table1[[#This Row],[doctor comission percent]]</f>
        <v>50</v>
      </c>
      <c r="S250" s="59">
        <f>Table1[[#This Row],[T.doc.com]]-Table1[[#This Row],[doctor comission payed]]</f>
        <v>0</v>
      </c>
    </row>
    <row r="251" spans="1:19" ht="26.25" x14ac:dyDescent="0.25">
      <c r="A251" s="51">
        <v>250</v>
      </c>
      <c r="B251" s="21">
        <v>45675</v>
      </c>
      <c r="C251" s="21" t="s">
        <v>352</v>
      </c>
      <c r="D251" s="21" t="s">
        <v>98</v>
      </c>
      <c r="E251" s="52" t="s">
        <v>4</v>
      </c>
      <c r="F251" s="53"/>
      <c r="G251" s="54">
        <v>100</v>
      </c>
      <c r="H251" s="22">
        <f>Table1[[#This Row],[gross income]]-Table1[[#This Row],[visa pay]]</f>
        <v>100</v>
      </c>
      <c r="I251" s="55"/>
      <c r="J251" s="56">
        <v>50</v>
      </c>
      <c r="K251" s="52"/>
      <c r="L251" s="55"/>
      <c r="M251" s="57">
        <f>Table1[[#This Row],[cash pay]]-(Table1[[#This Row],[com pay]]+Table1[[#This Row],[doctor comission payed]])</f>
        <v>50</v>
      </c>
      <c r="N251" s="57">
        <f>Table1[[#This Row],[gross income]]-(Table1[[#This Row],[doctor comission payed]]+Table1[[#This Row],[com pay]])</f>
        <v>50</v>
      </c>
      <c r="O251" s="52"/>
      <c r="P251" s="55"/>
      <c r="Q251" s="58">
        <f>VLOOKUP(Table1[[#This Row],[Doctor]],doctorpercent[],2,0)</f>
        <v>0.5</v>
      </c>
      <c r="R251" s="59">
        <f>(Table1[[#This Row],[net income]]+Table1[[#This Row],[doctor comission payed]])*Table1[[#This Row],[doctor comission percent]]</f>
        <v>50</v>
      </c>
      <c r="S251" s="59">
        <f>Table1[[#This Row],[T.doc.com]]-Table1[[#This Row],[doctor comission payed]]</f>
        <v>0</v>
      </c>
    </row>
    <row r="252" spans="1:19" ht="26.25" x14ac:dyDescent="0.25">
      <c r="A252" s="20">
        <v>251</v>
      </c>
      <c r="B252" s="21">
        <v>45675</v>
      </c>
      <c r="C252" s="21" t="s">
        <v>382</v>
      </c>
      <c r="D252" s="21" t="s">
        <v>98</v>
      </c>
      <c r="E252" s="52" t="s">
        <v>4</v>
      </c>
      <c r="F252" s="53"/>
      <c r="G252" s="54">
        <v>100</v>
      </c>
      <c r="H252" s="22">
        <f>Table1[[#This Row],[gross income]]-Table1[[#This Row],[visa pay]]</f>
        <v>100</v>
      </c>
      <c r="I252" s="55"/>
      <c r="J252" s="56">
        <v>50</v>
      </c>
      <c r="K252" s="52"/>
      <c r="L252" s="55"/>
      <c r="M252" s="57">
        <f>Table1[[#This Row],[cash pay]]-(Table1[[#This Row],[com pay]]+Table1[[#This Row],[doctor comission payed]])</f>
        <v>50</v>
      </c>
      <c r="N252" s="57">
        <f>Table1[[#This Row],[gross income]]-(Table1[[#This Row],[doctor comission payed]]+Table1[[#This Row],[com pay]])</f>
        <v>50</v>
      </c>
      <c r="O252" s="52"/>
      <c r="P252" s="55"/>
      <c r="Q252" s="58">
        <f>VLOOKUP(Table1[[#This Row],[Doctor]],doctorpercent[],2,0)</f>
        <v>0.5</v>
      </c>
      <c r="R252" s="59">
        <f>(Table1[[#This Row],[net income]]+Table1[[#This Row],[doctor comission payed]])*Table1[[#This Row],[doctor comission percent]]</f>
        <v>50</v>
      </c>
      <c r="S252" s="59">
        <f>Table1[[#This Row],[T.doc.com]]-Table1[[#This Row],[doctor comission payed]]</f>
        <v>0</v>
      </c>
    </row>
    <row r="253" spans="1:19" ht="26.25" x14ac:dyDescent="0.25">
      <c r="A253" s="51">
        <v>252</v>
      </c>
      <c r="B253" s="21">
        <v>45675</v>
      </c>
      <c r="C253" s="21" t="s">
        <v>383</v>
      </c>
      <c r="D253" s="21" t="s">
        <v>123</v>
      </c>
      <c r="E253" s="52" t="s">
        <v>30</v>
      </c>
      <c r="F253" s="53" t="s">
        <v>388</v>
      </c>
      <c r="G253" s="54">
        <v>1200</v>
      </c>
      <c r="H253" s="22">
        <f>Table1[[#This Row],[gross income]]-Table1[[#This Row],[visa pay]]</f>
        <v>1200</v>
      </c>
      <c r="I253" s="55"/>
      <c r="J253" s="56"/>
      <c r="K253" s="52"/>
      <c r="L253" s="55"/>
      <c r="M253" s="57">
        <f>Table1[[#This Row],[cash pay]]-(Table1[[#This Row],[com pay]]+Table1[[#This Row],[doctor comission payed]])</f>
        <v>1200</v>
      </c>
      <c r="N253" s="57">
        <f>Table1[[#This Row],[gross income]]-(Table1[[#This Row],[doctor comission payed]]+Table1[[#This Row],[com pay]])</f>
        <v>1200</v>
      </c>
      <c r="O253" s="52"/>
      <c r="P253" s="55"/>
      <c r="Q253" s="58">
        <f>VLOOKUP(Table1[[#This Row],[Doctor]],doctorpercent[],2,0)</f>
        <v>0.5</v>
      </c>
      <c r="R253" s="59">
        <f>(Table1[[#This Row],[net income]]+Table1[[#This Row],[doctor comission payed]])*Table1[[#This Row],[doctor comission percent]]</f>
        <v>600</v>
      </c>
      <c r="S253" s="59">
        <f>Table1[[#This Row],[T.doc.com]]-Table1[[#This Row],[doctor comission payed]]</f>
        <v>600</v>
      </c>
    </row>
    <row r="254" spans="1:19" ht="26.25" x14ac:dyDescent="0.25">
      <c r="A254" s="20">
        <v>253</v>
      </c>
      <c r="B254" s="21">
        <v>45675</v>
      </c>
      <c r="C254" s="21" t="s">
        <v>384</v>
      </c>
      <c r="D254" s="21" t="s">
        <v>117</v>
      </c>
      <c r="E254" s="52" t="s">
        <v>30</v>
      </c>
      <c r="F254" s="53"/>
      <c r="G254" s="54">
        <v>500</v>
      </c>
      <c r="H254" s="22">
        <f>Table1[[#This Row],[gross income]]-Table1[[#This Row],[visa pay]]</f>
        <v>500</v>
      </c>
      <c r="I254" s="55"/>
      <c r="J254" s="56">
        <v>250</v>
      </c>
      <c r="K254" s="52"/>
      <c r="L254" s="55"/>
      <c r="M254" s="57">
        <f>Table1[[#This Row],[cash pay]]-(Table1[[#This Row],[com pay]]+Table1[[#This Row],[doctor comission payed]])</f>
        <v>250</v>
      </c>
      <c r="N254" s="57">
        <f>Table1[[#This Row],[gross income]]-(Table1[[#This Row],[doctor comission payed]]+Table1[[#This Row],[com pay]])</f>
        <v>250</v>
      </c>
      <c r="O254" s="52"/>
      <c r="P254" s="55"/>
      <c r="Q254" s="58">
        <f>VLOOKUP(Table1[[#This Row],[Doctor]],doctorpercent[],2,0)</f>
        <v>0.5</v>
      </c>
      <c r="R254" s="59">
        <f>(Table1[[#This Row],[net income]]+Table1[[#This Row],[doctor comission payed]])*Table1[[#This Row],[doctor comission percent]]</f>
        <v>250</v>
      </c>
      <c r="S254" s="59">
        <f>Table1[[#This Row],[T.doc.com]]-Table1[[#This Row],[doctor comission payed]]</f>
        <v>0</v>
      </c>
    </row>
    <row r="255" spans="1:19" ht="26.25" x14ac:dyDescent="0.25">
      <c r="A255" s="51">
        <v>254</v>
      </c>
      <c r="B255" s="21">
        <v>45675</v>
      </c>
      <c r="C255" s="21" t="s">
        <v>385</v>
      </c>
      <c r="D255" s="21" t="s">
        <v>72</v>
      </c>
      <c r="E255" s="52" t="s">
        <v>30</v>
      </c>
      <c r="F255" s="53" t="s">
        <v>181</v>
      </c>
      <c r="G255" s="54">
        <v>600</v>
      </c>
      <c r="H255" s="22">
        <f>Table1[[#This Row],[gross income]]-Table1[[#This Row],[visa pay]]</f>
        <v>0</v>
      </c>
      <c r="I255" s="55">
        <v>600</v>
      </c>
      <c r="J255" s="56">
        <v>110</v>
      </c>
      <c r="K255" s="52" t="s">
        <v>44</v>
      </c>
      <c r="L255" s="55">
        <v>380</v>
      </c>
      <c r="M255" s="57">
        <f>Table1[[#This Row],[cash pay]]-(Table1[[#This Row],[com pay]]+Table1[[#This Row],[doctor comission payed]])</f>
        <v>-490</v>
      </c>
      <c r="N255" s="57">
        <f>Table1[[#This Row],[gross income]]-(Table1[[#This Row],[doctor comission payed]]+Table1[[#This Row],[com pay]])</f>
        <v>110</v>
      </c>
      <c r="O255" s="52"/>
      <c r="P255" s="55"/>
      <c r="Q255" s="58">
        <f>VLOOKUP(Table1[[#This Row],[Doctor]],doctorpercent[],2,0)</f>
        <v>0.5</v>
      </c>
      <c r="R255" s="59">
        <f>(Table1[[#This Row],[net income]]+Table1[[#This Row],[doctor comission payed]])*Table1[[#This Row],[doctor comission percent]]</f>
        <v>110</v>
      </c>
      <c r="S255" s="59">
        <f>Table1[[#This Row],[T.doc.com]]-Table1[[#This Row],[doctor comission payed]]</f>
        <v>0</v>
      </c>
    </row>
    <row r="256" spans="1:19" ht="26.25" x14ac:dyDescent="0.25">
      <c r="A256" s="20">
        <v>255</v>
      </c>
      <c r="B256" s="21">
        <v>45675</v>
      </c>
      <c r="C256" s="21" t="s">
        <v>386</v>
      </c>
      <c r="D256" s="21" t="s">
        <v>72</v>
      </c>
      <c r="E256" s="52" t="s">
        <v>30</v>
      </c>
      <c r="F256" s="53"/>
      <c r="G256" s="54">
        <v>600</v>
      </c>
      <c r="H256" s="22">
        <f>Table1[[#This Row],[gross income]]-Table1[[#This Row],[visa pay]]</f>
        <v>600</v>
      </c>
      <c r="I256" s="55"/>
      <c r="J256" s="56">
        <v>110</v>
      </c>
      <c r="K256" s="52" t="s">
        <v>44</v>
      </c>
      <c r="L256" s="55">
        <v>380</v>
      </c>
      <c r="M256" s="57">
        <f>Table1[[#This Row],[cash pay]]-(Table1[[#This Row],[com pay]]+Table1[[#This Row],[doctor comission payed]])</f>
        <v>110</v>
      </c>
      <c r="N256" s="57">
        <f>Table1[[#This Row],[gross income]]-(Table1[[#This Row],[doctor comission payed]]+Table1[[#This Row],[com pay]])</f>
        <v>110</v>
      </c>
      <c r="O256" s="52"/>
      <c r="P256" s="55"/>
      <c r="Q256" s="58">
        <f>VLOOKUP(Table1[[#This Row],[Doctor]],doctorpercent[],2,0)</f>
        <v>0.5</v>
      </c>
      <c r="R256" s="59">
        <f>(Table1[[#This Row],[net income]]+Table1[[#This Row],[doctor comission payed]])*Table1[[#This Row],[doctor comission percent]]</f>
        <v>110</v>
      </c>
      <c r="S256" s="59">
        <f>Table1[[#This Row],[T.doc.com]]-Table1[[#This Row],[doctor comission payed]]</f>
        <v>0</v>
      </c>
    </row>
    <row r="257" spans="1:19" ht="26.25" x14ac:dyDescent="0.25">
      <c r="A257" s="51">
        <v>256</v>
      </c>
      <c r="B257" s="21">
        <v>45675</v>
      </c>
      <c r="C257" s="21" t="s">
        <v>387</v>
      </c>
      <c r="D257" s="21" t="s">
        <v>139</v>
      </c>
      <c r="E257" s="52" t="s">
        <v>30</v>
      </c>
      <c r="F257" s="53"/>
      <c r="G257" s="54">
        <v>400</v>
      </c>
      <c r="H257" s="22">
        <f>Table1[[#This Row],[gross income]]-Table1[[#This Row],[visa pay]]</f>
        <v>400</v>
      </c>
      <c r="I257" s="55"/>
      <c r="J257" s="56"/>
      <c r="K257" s="52"/>
      <c r="L257" s="55"/>
      <c r="M257" s="57">
        <f>Table1[[#This Row],[cash pay]]-(Table1[[#This Row],[com pay]]+Table1[[#This Row],[doctor comission payed]])</f>
        <v>400</v>
      </c>
      <c r="N257" s="57">
        <f>Table1[[#This Row],[gross income]]-(Table1[[#This Row],[doctor comission payed]]+Table1[[#This Row],[com pay]])</f>
        <v>400</v>
      </c>
      <c r="O257" s="52"/>
      <c r="P257" s="55"/>
      <c r="Q257" s="58">
        <f>VLOOKUP(Table1[[#This Row],[Doctor]],doctorpercent[],2,0)</f>
        <v>0.5</v>
      </c>
      <c r="R257" s="59">
        <f>(Table1[[#This Row],[net income]]+Table1[[#This Row],[doctor comission payed]])*Table1[[#This Row],[doctor comission percent]]</f>
        <v>200</v>
      </c>
      <c r="S257" s="59">
        <f>Table1[[#This Row],[T.doc.com]]-Table1[[#This Row],[doctor comission payed]]</f>
        <v>200</v>
      </c>
    </row>
    <row r="258" spans="1:19" ht="26.25" x14ac:dyDescent="0.25">
      <c r="A258" s="20">
        <v>257</v>
      </c>
      <c r="B258" s="21">
        <v>45676</v>
      </c>
      <c r="C258" s="21" t="s">
        <v>326</v>
      </c>
      <c r="D258" s="21" t="s">
        <v>389</v>
      </c>
      <c r="E258" s="52" t="s">
        <v>73</v>
      </c>
      <c r="F258" s="53" t="s">
        <v>403</v>
      </c>
      <c r="G258" s="54">
        <v>650</v>
      </c>
      <c r="H258" s="22">
        <f>Table1[[#This Row],[gross income]]-Table1[[#This Row],[visa pay]]</f>
        <v>650</v>
      </c>
      <c r="I258" s="55"/>
      <c r="J258" s="56">
        <v>390</v>
      </c>
      <c r="K258" s="52"/>
      <c r="L258" s="55"/>
      <c r="M258" s="57">
        <f>Table1[[#This Row],[cash pay]]-(Table1[[#This Row],[com pay]]+Table1[[#This Row],[doctor comission payed]])</f>
        <v>260</v>
      </c>
      <c r="N258" s="57">
        <f>Table1[[#This Row],[gross income]]-(Table1[[#This Row],[doctor comission payed]]+Table1[[#This Row],[com pay]])</f>
        <v>260</v>
      </c>
      <c r="O258" s="52"/>
      <c r="P258" s="55"/>
      <c r="Q258" s="58">
        <f>VLOOKUP(Table1[[#This Row],[Doctor]],doctorpercent[],2,0)</f>
        <v>0.6</v>
      </c>
      <c r="R258" s="59">
        <f>(Table1[[#This Row],[net income]]+Table1[[#This Row],[doctor comission payed]])*Table1[[#This Row],[doctor comission percent]]</f>
        <v>390</v>
      </c>
      <c r="S258" s="59">
        <f>Table1[[#This Row],[T.doc.com]]-Table1[[#This Row],[doctor comission payed]]</f>
        <v>0</v>
      </c>
    </row>
    <row r="259" spans="1:19" ht="26.25" x14ac:dyDescent="0.25">
      <c r="A259" s="51">
        <v>258</v>
      </c>
      <c r="B259" s="21">
        <v>45676</v>
      </c>
      <c r="C259" s="21" t="s">
        <v>390</v>
      </c>
      <c r="D259" s="21" t="s">
        <v>123</v>
      </c>
      <c r="E259" s="52" t="s">
        <v>4</v>
      </c>
      <c r="F259" s="53"/>
      <c r="G259" s="54">
        <v>0</v>
      </c>
      <c r="H259" s="22">
        <f>Table1[[#This Row],[gross income]]-Table1[[#This Row],[visa pay]]</f>
        <v>0</v>
      </c>
      <c r="I259" s="55"/>
      <c r="J259" s="56"/>
      <c r="K259" s="52"/>
      <c r="L259" s="55"/>
      <c r="M259" s="57">
        <f>Table1[[#This Row],[cash pay]]-(Table1[[#This Row],[com pay]]+Table1[[#This Row],[doctor comission payed]])</f>
        <v>0</v>
      </c>
      <c r="N259" s="57">
        <f>Table1[[#This Row],[gross income]]-(Table1[[#This Row],[doctor comission payed]]+Table1[[#This Row],[com pay]])</f>
        <v>0</v>
      </c>
      <c r="O259" s="52"/>
      <c r="P259" s="55"/>
      <c r="Q259" s="58">
        <f>VLOOKUP(Table1[[#This Row],[Doctor]],doctorpercent[],2,0)</f>
        <v>0.5</v>
      </c>
      <c r="R259" s="59">
        <f>(Table1[[#This Row],[net income]]+Table1[[#This Row],[doctor comission payed]])*Table1[[#This Row],[doctor comission percent]]</f>
        <v>0</v>
      </c>
      <c r="S259" s="59">
        <f>Table1[[#This Row],[T.doc.com]]-Table1[[#This Row],[doctor comission payed]]</f>
        <v>0</v>
      </c>
    </row>
    <row r="260" spans="1:19" ht="26.25" x14ac:dyDescent="0.25">
      <c r="A260" s="20">
        <v>259</v>
      </c>
      <c r="B260" s="21">
        <v>45676</v>
      </c>
      <c r="C260" s="21" t="s">
        <v>391</v>
      </c>
      <c r="D260" s="21" t="s">
        <v>123</v>
      </c>
      <c r="E260" s="52" t="s">
        <v>4</v>
      </c>
      <c r="F260" s="53"/>
      <c r="G260" s="54">
        <v>0</v>
      </c>
      <c r="H260" s="22">
        <f>Table1[[#This Row],[gross income]]-Table1[[#This Row],[visa pay]]</f>
        <v>0</v>
      </c>
      <c r="I260" s="55"/>
      <c r="J260" s="56"/>
      <c r="K260" s="52"/>
      <c r="L260" s="55"/>
      <c r="M260" s="57">
        <f>Table1[[#This Row],[cash pay]]-(Table1[[#This Row],[com pay]]+Table1[[#This Row],[doctor comission payed]])</f>
        <v>0</v>
      </c>
      <c r="N260" s="57">
        <f>Table1[[#This Row],[gross income]]-(Table1[[#This Row],[doctor comission payed]]+Table1[[#This Row],[com pay]])</f>
        <v>0</v>
      </c>
      <c r="O260" s="52"/>
      <c r="P260" s="55"/>
      <c r="Q260" s="58">
        <f>VLOOKUP(Table1[[#This Row],[Doctor]],doctorpercent[],2,0)</f>
        <v>0.5</v>
      </c>
      <c r="R260" s="59">
        <f>(Table1[[#This Row],[net income]]+Table1[[#This Row],[doctor comission payed]])*Table1[[#This Row],[doctor comission percent]]</f>
        <v>0</v>
      </c>
      <c r="S260" s="59">
        <f>Table1[[#This Row],[T.doc.com]]-Table1[[#This Row],[doctor comission payed]]</f>
        <v>0</v>
      </c>
    </row>
    <row r="261" spans="1:19" ht="26.25" x14ac:dyDescent="0.25">
      <c r="A261" s="51">
        <v>260</v>
      </c>
      <c r="B261" s="21">
        <v>45676</v>
      </c>
      <c r="C261" s="21" t="s">
        <v>392</v>
      </c>
      <c r="D261" s="21" t="s">
        <v>104</v>
      </c>
      <c r="E261" s="52" t="s">
        <v>30</v>
      </c>
      <c r="F261" s="53"/>
      <c r="G261" s="54">
        <v>500</v>
      </c>
      <c r="H261" s="22">
        <f>Table1[[#This Row],[gross income]]-Table1[[#This Row],[visa pay]]</f>
        <v>500</v>
      </c>
      <c r="I261" s="55"/>
      <c r="J261" s="56">
        <v>250</v>
      </c>
      <c r="K261" s="52"/>
      <c r="L261" s="55"/>
      <c r="M261" s="57">
        <f>Table1[[#This Row],[cash pay]]-(Table1[[#This Row],[com pay]]+Table1[[#This Row],[doctor comission payed]])</f>
        <v>250</v>
      </c>
      <c r="N261" s="57">
        <f>Table1[[#This Row],[gross income]]-(Table1[[#This Row],[doctor comission payed]]+Table1[[#This Row],[com pay]])</f>
        <v>250</v>
      </c>
      <c r="O261" s="52"/>
      <c r="P261" s="55"/>
      <c r="Q261" s="58">
        <f>VLOOKUP(Table1[[#This Row],[Doctor]],doctorpercent[],2,0)</f>
        <v>0.5</v>
      </c>
      <c r="R261" s="59">
        <f>(Table1[[#This Row],[net income]]+Table1[[#This Row],[doctor comission payed]])*Table1[[#This Row],[doctor comission percent]]</f>
        <v>250</v>
      </c>
      <c r="S261" s="59">
        <f>Table1[[#This Row],[T.doc.com]]-Table1[[#This Row],[doctor comission payed]]</f>
        <v>0</v>
      </c>
    </row>
    <row r="262" spans="1:19" ht="26.25" x14ac:dyDescent="0.25">
      <c r="A262" s="20">
        <v>261</v>
      </c>
      <c r="B262" s="21">
        <v>45676</v>
      </c>
      <c r="C262" s="21" t="s">
        <v>393</v>
      </c>
      <c r="D262" s="21" t="s">
        <v>104</v>
      </c>
      <c r="E262" s="52" t="s">
        <v>4</v>
      </c>
      <c r="F262" s="53"/>
      <c r="G262" s="54">
        <v>100</v>
      </c>
      <c r="H262" s="22">
        <f>Table1[[#This Row],[gross income]]-Table1[[#This Row],[visa pay]]</f>
        <v>100</v>
      </c>
      <c r="I262" s="55"/>
      <c r="J262" s="56">
        <v>50</v>
      </c>
      <c r="K262" s="52"/>
      <c r="L262" s="55"/>
      <c r="M262" s="57">
        <f>Table1[[#This Row],[cash pay]]-(Table1[[#This Row],[com pay]]+Table1[[#This Row],[doctor comission payed]])</f>
        <v>50</v>
      </c>
      <c r="N262" s="57">
        <f>Table1[[#This Row],[gross income]]-(Table1[[#This Row],[doctor comission payed]]+Table1[[#This Row],[com pay]])</f>
        <v>50</v>
      </c>
      <c r="O262" s="52"/>
      <c r="P262" s="55"/>
      <c r="Q262" s="58">
        <f>VLOOKUP(Table1[[#This Row],[Doctor]],doctorpercent[],2,0)</f>
        <v>0.5</v>
      </c>
      <c r="R262" s="59">
        <f>(Table1[[#This Row],[net income]]+Table1[[#This Row],[doctor comission payed]])*Table1[[#This Row],[doctor comission percent]]</f>
        <v>50</v>
      </c>
      <c r="S262" s="59">
        <f>Table1[[#This Row],[T.doc.com]]-Table1[[#This Row],[doctor comission payed]]</f>
        <v>0</v>
      </c>
    </row>
    <row r="263" spans="1:19" ht="26.25" x14ac:dyDescent="0.25">
      <c r="A263" s="51">
        <v>262</v>
      </c>
      <c r="B263" s="21">
        <v>45676</v>
      </c>
      <c r="C263" s="21" t="s">
        <v>394</v>
      </c>
      <c r="D263" s="21" t="s">
        <v>17</v>
      </c>
      <c r="E263" s="52" t="s">
        <v>4</v>
      </c>
      <c r="F263" s="53"/>
      <c r="G263" s="54">
        <v>50</v>
      </c>
      <c r="H263" s="22">
        <f>Table1[[#This Row],[gross income]]-Table1[[#This Row],[visa pay]]</f>
        <v>50</v>
      </c>
      <c r="I263" s="55"/>
      <c r="J263" s="56"/>
      <c r="K263" s="52"/>
      <c r="L263" s="55"/>
      <c r="M263" s="57">
        <f>Table1[[#This Row],[cash pay]]-(Table1[[#This Row],[com pay]]+Table1[[#This Row],[doctor comission payed]])</f>
        <v>50</v>
      </c>
      <c r="N263" s="57">
        <f>Table1[[#This Row],[gross income]]-(Table1[[#This Row],[doctor comission payed]]+Table1[[#This Row],[com pay]])</f>
        <v>50</v>
      </c>
      <c r="O263" s="52"/>
      <c r="P263" s="55"/>
      <c r="Q263" s="58">
        <f>VLOOKUP(Table1[[#This Row],[Doctor]],doctorpercent[],2,0)</f>
        <v>0.5</v>
      </c>
      <c r="R263" s="59">
        <f>(Table1[[#This Row],[net income]]+Table1[[#This Row],[doctor comission payed]])*Table1[[#This Row],[doctor comission percent]]</f>
        <v>25</v>
      </c>
      <c r="S263" s="59">
        <f>Table1[[#This Row],[T.doc.com]]-Table1[[#This Row],[doctor comission payed]]</f>
        <v>25</v>
      </c>
    </row>
    <row r="264" spans="1:19" ht="26.25" x14ac:dyDescent="0.25">
      <c r="A264" s="20">
        <v>263</v>
      </c>
      <c r="B264" s="21">
        <v>45676</v>
      </c>
      <c r="C264" s="21" t="s">
        <v>395</v>
      </c>
      <c r="D264" s="21" t="s">
        <v>17</v>
      </c>
      <c r="E264" s="52" t="s">
        <v>4</v>
      </c>
      <c r="F264" s="53"/>
      <c r="G264" s="54">
        <v>50</v>
      </c>
      <c r="H264" s="22">
        <f>Table1[[#This Row],[gross income]]-Table1[[#This Row],[visa pay]]</f>
        <v>50</v>
      </c>
      <c r="I264" s="55"/>
      <c r="J264" s="56"/>
      <c r="K264" s="52"/>
      <c r="L264" s="55"/>
      <c r="M264" s="57">
        <f>Table1[[#This Row],[cash pay]]-(Table1[[#This Row],[com pay]]+Table1[[#This Row],[doctor comission payed]])</f>
        <v>50</v>
      </c>
      <c r="N264" s="57">
        <f>Table1[[#This Row],[gross income]]-(Table1[[#This Row],[doctor comission payed]]+Table1[[#This Row],[com pay]])</f>
        <v>50</v>
      </c>
      <c r="O264" s="52"/>
      <c r="P264" s="55"/>
      <c r="Q264" s="58">
        <f>VLOOKUP(Table1[[#This Row],[Doctor]],doctorpercent[],2,0)</f>
        <v>0.5</v>
      </c>
      <c r="R264" s="59">
        <f>(Table1[[#This Row],[net income]]+Table1[[#This Row],[doctor comission payed]])*Table1[[#This Row],[doctor comission percent]]</f>
        <v>25</v>
      </c>
      <c r="S264" s="59">
        <f>Table1[[#This Row],[T.doc.com]]-Table1[[#This Row],[doctor comission payed]]</f>
        <v>25</v>
      </c>
    </row>
    <row r="265" spans="1:19" ht="26.25" x14ac:dyDescent="0.25">
      <c r="A265" s="51">
        <v>264</v>
      </c>
      <c r="B265" s="21">
        <v>45676</v>
      </c>
      <c r="C265" s="21" t="s">
        <v>396</v>
      </c>
      <c r="D265" s="21" t="s">
        <v>17</v>
      </c>
      <c r="E265" s="52" t="s">
        <v>4</v>
      </c>
      <c r="F265" s="53"/>
      <c r="G265" s="54">
        <v>100</v>
      </c>
      <c r="H265" s="22">
        <f>Table1[[#This Row],[gross income]]-Table1[[#This Row],[visa pay]]</f>
        <v>100</v>
      </c>
      <c r="I265" s="55"/>
      <c r="J265" s="56"/>
      <c r="K265" s="52"/>
      <c r="L265" s="55"/>
      <c r="M265" s="57">
        <f>Table1[[#This Row],[cash pay]]-(Table1[[#This Row],[com pay]]+Table1[[#This Row],[doctor comission payed]])</f>
        <v>100</v>
      </c>
      <c r="N265" s="57">
        <f>Table1[[#This Row],[gross income]]-(Table1[[#This Row],[doctor comission payed]]+Table1[[#This Row],[com pay]])</f>
        <v>100</v>
      </c>
      <c r="O265" s="52"/>
      <c r="P265" s="55"/>
      <c r="Q265" s="58">
        <f>VLOOKUP(Table1[[#This Row],[Doctor]],doctorpercent[],2,0)</f>
        <v>0.5</v>
      </c>
      <c r="R265" s="59">
        <f>(Table1[[#This Row],[net income]]+Table1[[#This Row],[doctor comission payed]])*Table1[[#This Row],[doctor comission percent]]</f>
        <v>50</v>
      </c>
      <c r="S265" s="59">
        <f>Table1[[#This Row],[T.doc.com]]-Table1[[#This Row],[doctor comission payed]]</f>
        <v>50</v>
      </c>
    </row>
    <row r="266" spans="1:19" ht="26.25" x14ac:dyDescent="0.25">
      <c r="A266" s="20">
        <v>265</v>
      </c>
      <c r="B266" s="21">
        <v>45676</v>
      </c>
      <c r="C266" s="21" t="s">
        <v>397</v>
      </c>
      <c r="D266" s="21" t="s">
        <v>17</v>
      </c>
      <c r="E266" s="52" t="s">
        <v>30</v>
      </c>
      <c r="F266" s="53"/>
      <c r="G266" s="54">
        <v>400</v>
      </c>
      <c r="H266" s="22">
        <f>Table1[[#This Row],[gross income]]-Table1[[#This Row],[visa pay]]</f>
        <v>400</v>
      </c>
      <c r="I266" s="55"/>
      <c r="J266" s="56"/>
      <c r="K266" s="52" t="s">
        <v>44</v>
      </c>
      <c r="L266" s="55">
        <v>265</v>
      </c>
      <c r="M266" s="57">
        <f>Table1[[#This Row],[cash pay]]-(Table1[[#This Row],[com pay]]+Table1[[#This Row],[doctor comission payed]])</f>
        <v>135</v>
      </c>
      <c r="N266" s="57">
        <f>Table1[[#This Row],[gross income]]-(Table1[[#This Row],[doctor comission payed]]+Table1[[#This Row],[com pay]])</f>
        <v>135</v>
      </c>
      <c r="O266" s="52"/>
      <c r="P266" s="55"/>
      <c r="Q266" s="58">
        <f>VLOOKUP(Table1[[#This Row],[Doctor]],doctorpercent[],2,0)</f>
        <v>0.5</v>
      </c>
      <c r="R266" s="59">
        <f>(Table1[[#This Row],[net income]]+Table1[[#This Row],[doctor comission payed]])*Table1[[#This Row],[doctor comission percent]]</f>
        <v>67.5</v>
      </c>
      <c r="S266" s="59">
        <f>Table1[[#This Row],[T.doc.com]]-Table1[[#This Row],[doctor comission payed]]</f>
        <v>67.5</v>
      </c>
    </row>
    <row r="267" spans="1:19" ht="26.25" x14ac:dyDescent="0.25">
      <c r="A267" s="51">
        <v>266</v>
      </c>
      <c r="B267" s="21">
        <v>45676</v>
      </c>
      <c r="C267" s="21" t="s">
        <v>398</v>
      </c>
      <c r="D267" s="21" t="s">
        <v>17</v>
      </c>
      <c r="E267" s="52" t="s">
        <v>30</v>
      </c>
      <c r="F267" s="53"/>
      <c r="G267" s="54">
        <v>400</v>
      </c>
      <c r="H267" s="22">
        <f>Table1[[#This Row],[gross income]]-Table1[[#This Row],[visa pay]]</f>
        <v>400</v>
      </c>
      <c r="I267" s="55"/>
      <c r="J267" s="56"/>
      <c r="K267" s="52" t="s">
        <v>44</v>
      </c>
      <c r="L267" s="55">
        <v>265</v>
      </c>
      <c r="M267" s="57">
        <f>Table1[[#This Row],[cash pay]]-(Table1[[#This Row],[com pay]]+Table1[[#This Row],[doctor comission payed]])</f>
        <v>135</v>
      </c>
      <c r="N267" s="57">
        <f>Table1[[#This Row],[gross income]]-(Table1[[#This Row],[doctor comission payed]]+Table1[[#This Row],[com pay]])</f>
        <v>135</v>
      </c>
      <c r="O267" s="52"/>
      <c r="P267" s="55"/>
      <c r="Q267" s="58">
        <f>VLOOKUP(Table1[[#This Row],[Doctor]],doctorpercent[],2,0)</f>
        <v>0.5</v>
      </c>
      <c r="R267" s="59">
        <f>(Table1[[#This Row],[net income]]+Table1[[#This Row],[doctor comission payed]])*Table1[[#This Row],[doctor comission percent]]</f>
        <v>67.5</v>
      </c>
      <c r="S267" s="59">
        <f>Table1[[#This Row],[T.doc.com]]-Table1[[#This Row],[doctor comission payed]]</f>
        <v>67.5</v>
      </c>
    </row>
    <row r="268" spans="1:19" ht="26.25" x14ac:dyDescent="0.25">
      <c r="A268" s="20">
        <v>267</v>
      </c>
      <c r="B268" s="21">
        <v>45676</v>
      </c>
      <c r="C268" s="21" t="s">
        <v>239</v>
      </c>
      <c r="D268" s="21" t="s">
        <v>109</v>
      </c>
      <c r="E268" s="52" t="s">
        <v>73</v>
      </c>
      <c r="F268" s="53" t="s">
        <v>339</v>
      </c>
      <c r="G268" s="54">
        <v>350</v>
      </c>
      <c r="H268" s="22">
        <f>Table1[[#This Row],[gross income]]-Table1[[#This Row],[visa pay]]</f>
        <v>350</v>
      </c>
      <c r="I268" s="55"/>
      <c r="J268" s="56">
        <v>175</v>
      </c>
      <c r="K268" s="52"/>
      <c r="L268" s="55"/>
      <c r="M268" s="57">
        <f>Table1[[#This Row],[cash pay]]-(Table1[[#This Row],[com pay]]+Table1[[#This Row],[doctor comission payed]])</f>
        <v>175</v>
      </c>
      <c r="N268" s="57">
        <f>Table1[[#This Row],[gross income]]-(Table1[[#This Row],[doctor comission payed]]+Table1[[#This Row],[com pay]])</f>
        <v>175</v>
      </c>
      <c r="O268" s="52"/>
      <c r="P268" s="55"/>
      <c r="Q268" s="58">
        <f>VLOOKUP(Table1[[#This Row],[Doctor]],doctorpercent[],2,0)</f>
        <v>0.5</v>
      </c>
      <c r="R268" s="59">
        <f>(Table1[[#This Row],[net income]]+Table1[[#This Row],[doctor comission payed]])*Table1[[#This Row],[doctor comission percent]]</f>
        <v>175</v>
      </c>
      <c r="S268" s="59">
        <f>Table1[[#This Row],[T.doc.com]]-Table1[[#This Row],[doctor comission payed]]</f>
        <v>0</v>
      </c>
    </row>
    <row r="269" spans="1:19" ht="26.25" x14ac:dyDescent="0.25">
      <c r="A269" s="51">
        <v>268</v>
      </c>
      <c r="B269" s="21">
        <v>45676</v>
      </c>
      <c r="C269" s="21" t="s">
        <v>393</v>
      </c>
      <c r="D269" s="21" t="s">
        <v>134</v>
      </c>
      <c r="E269" s="52" t="s">
        <v>30</v>
      </c>
      <c r="F269" s="53"/>
      <c r="G269" s="54">
        <v>400</v>
      </c>
      <c r="H269" s="22">
        <f>Table1[[#This Row],[gross income]]-Table1[[#This Row],[visa pay]]</f>
        <v>400</v>
      </c>
      <c r="I269" s="55"/>
      <c r="J269" s="56">
        <v>200</v>
      </c>
      <c r="K269" s="52"/>
      <c r="L269" s="55"/>
      <c r="M269" s="57">
        <f>Table1[[#This Row],[cash pay]]-(Table1[[#This Row],[com pay]]+Table1[[#This Row],[doctor comission payed]])</f>
        <v>200</v>
      </c>
      <c r="N269" s="57">
        <f>Table1[[#This Row],[gross income]]-(Table1[[#This Row],[doctor comission payed]]+Table1[[#This Row],[com pay]])</f>
        <v>200</v>
      </c>
      <c r="O269" s="52"/>
      <c r="P269" s="55"/>
      <c r="Q269" s="58">
        <f>VLOOKUP(Table1[[#This Row],[Doctor]],doctorpercent[],2,0)</f>
        <v>0.5</v>
      </c>
      <c r="R269" s="59">
        <f>(Table1[[#This Row],[net income]]+Table1[[#This Row],[doctor comission payed]])*Table1[[#This Row],[doctor comission percent]]</f>
        <v>200</v>
      </c>
      <c r="S269" s="59">
        <f>Table1[[#This Row],[T.doc.com]]-Table1[[#This Row],[doctor comission payed]]</f>
        <v>0</v>
      </c>
    </row>
    <row r="270" spans="1:19" ht="26.25" x14ac:dyDescent="0.25">
      <c r="A270" s="20">
        <v>269</v>
      </c>
      <c r="B270" s="21">
        <v>45676</v>
      </c>
      <c r="C270" s="21" t="s">
        <v>399</v>
      </c>
      <c r="D270" s="21" t="s">
        <v>133</v>
      </c>
      <c r="E270" s="52" t="s">
        <v>30</v>
      </c>
      <c r="F270" s="53" t="s">
        <v>404</v>
      </c>
      <c r="G270" s="54">
        <v>240</v>
      </c>
      <c r="H270" s="22">
        <f>Table1[[#This Row],[gross income]]-Table1[[#This Row],[visa pay]]</f>
        <v>240</v>
      </c>
      <c r="I270" s="55"/>
      <c r="J270" s="56">
        <v>150</v>
      </c>
      <c r="K270" s="52"/>
      <c r="L270" s="55"/>
      <c r="M270" s="57">
        <f>Table1[[#This Row],[cash pay]]-(Table1[[#This Row],[com pay]]+Table1[[#This Row],[doctor comission payed]])</f>
        <v>90</v>
      </c>
      <c r="N270" s="57">
        <f>Table1[[#This Row],[gross income]]-(Table1[[#This Row],[doctor comission payed]]+Table1[[#This Row],[com pay]])</f>
        <v>90</v>
      </c>
      <c r="O270" s="52" t="s">
        <v>56</v>
      </c>
      <c r="P270" s="55">
        <v>60</v>
      </c>
      <c r="Q270" s="58">
        <f>VLOOKUP(Table1[[#This Row],[Doctor]],doctorpercent[],2,0)</f>
        <v>0.5</v>
      </c>
      <c r="R270" s="59">
        <f>(Table1[[#This Row],[net income]]+Table1[[#This Row],[doctor comission payed]])*Table1[[#This Row],[doctor comission percent]]</f>
        <v>120</v>
      </c>
      <c r="S270" s="59">
        <f>Table1[[#This Row],[T.doc.com]]-Table1[[#This Row],[doctor comission payed]]</f>
        <v>-30</v>
      </c>
    </row>
    <row r="271" spans="1:19" ht="26.25" x14ac:dyDescent="0.25">
      <c r="A271" s="51">
        <v>270</v>
      </c>
      <c r="B271" s="21">
        <v>45676</v>
      </c>
      <c r="C271" s="21" t="s">
        <v>400</v>
      </c>
      <c r="D271" s="21" t="s">
        <v>133</v>
      </c>
      <c r="E271" s="52" t="s">
        <v>4</v>
      </c>
      <c r="F271" s="53" t="s">
        <v>404</v>
      </c>
      <c r="G271" s="54">
        <v>130</v>
      </c>
      <c r="H271" s="22">
        <f>Table1[[#This Row],[gross income]]-Table1[[#This Row],[visa pay]]</f>
        <v>130</v>
      </c>
      <c r="I271" s="55"/>
      <c r="J271" s="56">
        <v>65</v>
      </c>
      <c r="K271" s="52"/>
      <c r="L271" s="55"/>
      <c r="M271" s="57">
        <f>Table1[[#This Row],[cash pay]]-(Table1[[#This Row],[com pay]]+Table1[[#This Row],[doctor comission payed]])</f>
        <v>65</v>
      </c>
      <c r="N271" s="57">
        <f>Table1[[#This Row],[gross income]]-(Table1[[#This Row],[doctor comission payed]]+Table1[[#This Row],[com pay]])</f>
        <v>65</v>
      </c>
      <c r="O271" s="52" t="s">
        <v>56</v>
      </c>
      <c r="P271" s="55"/>
      <c r="Q271" s="58">
        <f>VLOOKUP(Table1[[#This Row],[Doctor]],doctorpercent[],2,0)</f>
        <v>0.5</v>
      </c>
      <c r="R271" s="59">
        <f>(Table1[[#This Row],[net income]]+Table1[[#This Row],[doctor comission payed]])*Table1[[#This Row],[doctor comission percent]]</f>
        <v>65</v>
      </c>
      <c r="S271" s="59">
        <f>Table1[[#This Row],[T.doc.com]]-Table1[[#This Row],[doctor comission payed]]</f>
        <v>0</v>
      </c>
    </row>
    <row r="272" spans="1:19" ht="26.25" x14ac:dyDescent="0.25">
      <c r="A272" s="20">
        <v>271</v>
      </c>
      <c r="B272" s="21">
        <v>45676</v>
      </c>
      <c r="C272" s="21" t="s">
        <v>401</v>
      </c>
      <c r="D272" s="21" t="s">
        <v>20</v>
      </c>
      <c r="E272" s="52" t="s">
        <v>30</v>
      </c>
      <c r="F272" s="53"/>
      <c r="G272" s="54">
        <v>400</v>
      </c>
      <c r="H272" s="22">
        <f>Table1[[#This Row],[gross income]]-Table1[[#This Row],[visa pay]]</f>
        <v>400</v>
      </c>
      <c r="I272" s="55"/>
      <c r="J272" s="56"/>
      <c r="K272" s="52"/>
      <c r="L272" s="55"/>
      <c r="M272" s="57">
        <f>Table1[[#This Row],[cash pay]]-(Table1[[#This Row],[com pay]]+Table1[[#This Row],[doctor comission payed]])</f>
        <v>400</v>
      </c>
      <c r="N272" s="57">
        <f>Table1[[#This Row],[gross income]]-(Table1[[#This Row],[doctor comission payed]]+Table1[[#This Row],[com pay]])</f>
        <v>400</v>
      </c>
      <c r="O272" s="52"/>
      <c r="P272" s="55"/>
      <c r="Q272" s="58">
        <f>VLOOKUP(Table1[[#This Row],[Doctor]],doctorpercent[],2,0)</f>
        <v>0.5</v>
      </c>
      <c r="R272" s="59">
        <f>(Table1[[#This Row],[net income]]+Table1[[#This Row],[doctor comission payed]])*Table1[[#This Row],[doctor comission percent]]</f>
        <v>200</v>
      </c>
      <c r="S272" s="59">
        <f>Table1[[#This Row],[T.doc.com]]-Table1[[#This Row],[doctor comission payed]]</f>
        <v>200</v>
      </c>
    </row>
    <row r="273" spans="1:19" ht="26.25" x14ac:dyDescent="0.25">
      <c r="A273" s="51">
        <v>272</v>
      </c>
      <c r="B273" s="21">
        <v>45676</v>
      </c>
      <c r="C273" s="21" t="s">
        <v>402</v>
      </c>
      <c r="D273" s="21" t="s">
        <v>24</v>
      </c>
      <c r="E273" s="52" t="s">
        <v>64</v>
      </c>
      <c r="F273" s="53" t="s">
        <v>321</v>
      </c>
      <c r="G273" s="54">
        <v>50</v>
      </c>
      <c r="H273" s="22">
        <f>Table1[[#This Row],[gross income]]-Table1[[#This Row],[visa pay]]</f>
        <v>50</v>
      </c>
      <c r="I273" s="55"/>
      <c r="J273" s="56"/>
      <c r="K273" s="52"/>
      <c r="L273" s="55"/>
      <c r="M273" s="57">
        <f>Table1[[#This Row],[cash pay]]-(Table1[[#This Row],[com pay]]+Table1[[#This Row],[doctor comission payed]])</f>
        <v>50</v>
      </c>
      <c r="N273" s="57">
        <f>Table1[[#This Row],[gross income]]-(Table1[[#This Row],[doctor comission payed]]+Table1[[#This Row],[com pay]])</f>
        <v>50</v>
      </c>
      <c r="O273" s="52"/>
      <c r="P273" s="55"/>
      <c r="Q273" s="58">
        <f>VLOOKUP(Table1[[#This Row],[Doctor]],doctorpercent[],2,0)</f>
        <v>0</v>
      </c>
      <c r="R273" s="59">
        <f>(Table1[[#This Row],[net income]]+Table1[[#This Row],[doctor comission payed]])*Table1[[#This Row],[doctor comission percent]]</f>
        <v>0</v>
      </c>
      <c r="S273" s="59">
        <f>Table1[[#This Row],[T.doc.com]]-Table1[[#This Row],[doctor comission payed]]</f>
        <v>0</v>
      </c>
    </row>
    <row r="274" spans="1:19" ht="26.25" x14ac:dyDescent="0.25">
      <c r="A274" s="20">
        <v>273</v>
      </c>
      <c r="B274" s="21">
        <v>45677</v>
      </c>
      <c r="C274" s="21" t="s">
        <v>203</v>
      </c>
      <c r="D274" s="21" t="s">
        <v>113</v>
      </c>
      <c r="E274" s="52" t="s">
        <v>4</v>
      </c>
      <c r="F274" s="53" t="s">
        <v>319</v>
      </c>
      <c r="G274" s="54">
        <v>150</v>
      </c>
      <c r="H274" s="22">
        <f>Table1[[#This Row],[gross income]]-Table1[[#This Row],[visa pay]]</f>
        <v>150</v>
      </c>
      <c r="I274" s="55"/>
      <c r="J274" s="56">
        <v>75</v>
      </c>
      <c r="K274" s="52"/>
      <c r="L274" s="55"/>
      <c r="M274" s="57">
        <f>Table1[[#This Row],[cash pay]]-(Table1[[#This Row],[com pay]]+Table1[[#This Row],[doctor comission payed]])</f>
        <v>75</v>
      </c>
      <c r="N274" s="57">
        <f>Table1[[#This Row],[gross income]]-(Table1[[#This Row],[doctor comission payed]]+Table1[[#This Row],[com pay]])</f>
        <v>75</v>
      </c>
      <c r="O274" s="52"/>
      <c r="P274" s="55"/>
      <c r="Q274" s="58">
        <f>VLOOKUP(Table1[[#This Row],[Doctor]],doctorpercent[],2,0)</f>
        <v>0.5</v>
      </c>
      <c r="R274" s="59">
        <f>(Table1[[#This Row],[net income]]+Table1[[#This Row],[doctor comission payed]])*Table1[[#This Row],[doctor comission percent]]</f>
        <v>75</v>
      </c>
      <c r="S274" s="59">
        <f>Table1[[#This Row],[T.doc.com]]-Table1[[#This Row],[doctor comission payed]]</f>
        <v>0</v>
      </c>
    </row>
    <row r="275" spans="1:19" ht="26.25" x14ac:dyDescent="0.25">
      <c r="A275" s="51">
        <v>274</v>
      </c>
      <c r="B275" s="21">
        <v>45677</v>
      </c>
      <c r="C275" s="21" t="s">
        <v>405</v>
      </c>
      <c r="D275" s="21" t="s">
        <v>98</v>
      </c>
      <c r="E275" s="52" t="s">
        <v>30</v>
      </c>
      <c r="F275" s="53"/>
      <c r="G275" s="54">
        <v>600</v>
      </c>
      <c r="H275" s="22">
        <f>Table1[[#This Row],[gross income]]-Table1[[#This Row],[visa pay]]</f>
        <v>600</v>
      </c>
      <c r="I275" s="55"/>
      <c r="J275" s="56">
        <v>300</v>
      </c>
      <c r="K275" s="52"/>
      <c r="L275" s="55"/>
      <c r="M275" s="57">
        <f>Table1[[#This Row],[cash pay]]-(Table1[[#This Row],[com pay]]+Table1[[#This Row],[doctor comission payed]])</f>
        <v>300</v>
      </c>
      <c r="N275" s="57">
        <f>Table1[[#This Row],[gross income]]-(Table1[[#This Row],[doctor comission payed]]+Table1[[#This Row],[com pay]])</f>
        <v>300</v>
      </c>
      <c r="O275" s="52"/>
      <c r="P275" s="55"/>
      <c r="Q275" s="58">
        <f>VLOOKUP(Table1[[#This Row],[Doctor]],doctorpercent[],2,0)</f>
        <v>0.5</v>
      </c>
      <c r="R275" s="59">
        <f>(Table1[[#This Row],[net income]]+Table1[[#This Row],[doctor comission payed]])*Table1[[#This Row],[doctor comission percent]]</f>
        <v>300</v>
      </c>
      <c r="S275" s="59">
        <f>Table1[[#This Row],[T.doc.com]]-Table1[[#This Row],[doctor comission payed]]</f>
        <v>0</v>
      </c>
    </row>
    <row r="276" spans="1:19" ht="26.25" x14ac:dyDescent="0.25">
      <c r="A276" s="20">
        <v>275</v>
      </c>
      <c r="B276" s="21">
        <v>45677</v>
      </c>
      <c r="C276" s="21" t="s">
        <v>406</v>
      </c>
      <c r="D276" s="21" t="s">
        <v>98</v>
      </c>
      <c r="E276" s="52" t="s">
        <v>30</v>
      </c>
      <c r="F276" s="53"/>
      <c r="G276" s="54">
        <v>600</v>
      </c>
      <c r="H276" s="22">
        <f>Table1[[#This Row],[gross income]]-Table1[[#This Row],[visa pay]]</f>
        <v>600</v>
      </c>
      <c r="I276" s="55"/>
      <c r="J276" s="56">
        <v>300</v>
      </c>
      <c r="K276" s="52"/>
      <c r="L276" s="55"/>
      <c r="M276" s="57">
        <f>Table1[[#This Row],[cash pay]]-(Table1[[#This Row],[com pay]]+Table1[[#This Row],[doctor comission payed]])</f>
        <v>300</v>
      </c>
      <c r="N276" s="57">
        <f>Table1[[#This Row],[gross income]]-(Table1[[#This Row],[doctor comission payed]]+Table1[[#This Row],[com pay]])</f>
        <v>300</v>
      </c>
      <c r="O276" s="52"/>
      <c r="P276" s="55"/>
      <c r="Q276" s="58">
        <f>VLOOKUP(Table1[[#This Row],[Doctor]],doctorpercent[],2,0)</f>
        <v>0.5</v>
      </c>
      <c r="R276" s="59">
        <f>(Table1[[#This Row],[net income]]+Table1[[#This Row],[doctor comission payed]])*Table1[[#This Row],[doctor comission percent]]</f>
        <v>300</v>
      </c>
      <c r="S276" s="59">
        <f>Table1[[#This Row],[T.doc.com]]-Table1[[#This Row],[doctor comission payed]]</f>
        <v>0</v>
      </c>
    </row>
    <row r="277" spans="1:19" ht="26.25" x14ac:dyDescent="0.25">
      <c r="A277" s="51">
        <v>276</v>
      </c>
      <c r="B277" s="21">
        <v>45677</v>
      </c>
      <c r="C277" s="21" t="s">
        <v>407</v>
      </c>
      <c r="D277" s="21" t="s">
        <v>98</v>
      </c>
      <c r="E277" s="52" t="s">
        <v>30</v>
      </c>
      <c r="F277" s="53"/>
      <c r="G277" s="54">
        <v>600</v>
      </c>
      <c r="H277" s="22">
        <f>Table1[[#This Row],[gross income]]-Table1[[#This Row],[visa pay]]</f>
        <v>600</v>
      </c>
      <c r="I277" s="55"/>
      <c r="J277" s="56">
        <v>240</v>
      </c>
      <c r="K277" s="52" t="s">
        <v>8</v>
      </c>
      <c r="L277" s="55">
        <v>120</v>
      </c>
      <c r="M277" s="57">
        <f>Table1[[#This Row],[cash pay]]-(Table1[[#This Row],[com pay]]+Table1[[#This Row],[doctor comission payed]])</f>
        <v>240</v>
      </c>
      <c r="N277" s="57">
        <f>Table1[[#This Row],[gross income]]-(Table1[[#This Row],[doctor comission payed]]+Table1[[#This Row],[com pay]])</f>
        <v>240</v>
      </c>
      <c r="O277" s="52"/>
      <c r="P277" s="55"/>
      <c r="Q277" s="58">
        <f>VLOOKUP(Table1[[#This Row],[Doctor]],doctorpercent[],2,0)</f>
        <v>0.5</v>
      </c>
      <c r="R277" s="59">
        <f>(Table1[[#This Row],[net income]]+Table1[[#This Row],[doctor comission payed]])*Table1[[#This Row],[doctor comission percent]]</f>
        <v>240</v>
      </c>
      <c r="S277" s="59">
        <f>Table1[[#This Row],[T.doc.com]]-Table1[[#This Row],[doctor comission payed]]</f>
        <v>0</v>
      </c>
    </row>
    <row r="278" spans="1:19" ht="26.25" x14ac:dyDescent="0.25">
      <c r="A278" s="20">
        <v>277</v>
      </c>
      <c r="B278" s="21">
        <v>45677</v>
      </c>
      <c r="C278" s="21" t="s">
        <v>408</v>
      </c>
      <c r="D278" s="21" t="s">
        <v>17</v>
      </c>
      <c r="E278" s="52" t="s">
        <v>30</v>
      </c>
      <c r="F278" s="53"/>
      <c r="G278" s="54">
        <v>400</v>
      </c>
      <c r="H278" s="22">
        <f>Table1[[#This Row],[gross income]]-Table1[[#This Row],[visa pay]]</f>
        <v>400</v>
      </c>
      <c r="I278" s="55"/>
      <c r="J278" s="56"/>
      <c r="K278" s="52" t="s">
        <v>44</v>
      </c>
      <c r="L278" s="55">
        <v>265</v>
      </c>
      <c r="M278" s="57">
        <f>Table1[[#This Row],[cash pay]]-(Table1[[#This Row],[com pay]]+Table1[[#This Row],[doctor comission payed]])</f>
        <v>135</v>
      </c>
      <c r="N278" s="57">
        <f>Table1[[#This Row],[gross income]]-(Table1[[#This Row],[doctor comission payed]]+Table1[[#This Row],[com pay]])</f>
        <v>135</v>
      </c>
      <c r="O278" s="52"/>
      <c r="P278" s="55"/>
      <c r="Q278" s="58">
        <f>VLOOKUP(Table1[[#This Row],[Doctor]],doctorpercent[],2,0)</f>
        <v>0.5</v>
      </c>
      <c r="R278" s="59">
        <f>(Table1[[#This Row],[net income]]+Table1[[#This Row],[doctor comission payed]])*Table1[[#This Row],[doctor comission percent]]</f>
        <v>67.5</v>
      </c>
      <c r="S278" s="59">
        <f>Table1[[#This Row],[T.doc.com]]-Table1[[#This Row],[doctor comission payed]]</f>
        <v>67.5</v>
      </c>
    </row>
    <row r="279" spans="1:19" ht="26.25" x14ac:dyDescent="0.25">
      <c r="A279" s="51">
        <v>278</v>
      </c>
      <c r="B279" s="21">
        <v>45677</v>
      </c>
      <c r="C279" s="21" t="s">
        <v>409</v>
      </c>
      <c r="D279" s="21" t="s">
        <v>17</v>
      </c>
      <c r="E279" s="52" t="s">
        <v>4</v>
      </c>
      <c r="F279" s="53"/>
      <c r="G279" s="54">
        <v>50</v>
      </c>
      <c r="H279" s="22">
        <f>Table1[[#This Row],[gross income]]-Table1[[#This Row],[visa pay]]</f>
        <v>50</v>
      </c>
      <c r="I279" s="55"/>
      <c r="J279" s="56"/>
      <c r="K279" s="52"/>
      <c r="L279" s="55"/>
      <c r="M279" s="57">
        <f>Table1[[#This Row],[cash pay]]-(Table1[[#This Row],[com pay]]+Table1[[#This Row],[doctor comission payed]])</f>
        <v>50</v>
      </c>
      <c r="N279" s="57">
        <f>Table1[[#This Row],[gross income]]-(Table1[[#This Row],[doctor comission payed]]+Table1[[#This Row],[com pay]])</f>
        <v>50</v>
      </c>
      <c r="O279" s="52"/>
      <c r="P279" s="55"/>
      <c r="Q279" s="58">
        <f>VLOOKUP(Table1[[#This Row],[Doctor]],doctorpercent[],2,0)</f>
        <v>0.5</v>
      </c>
      <c r="R279" s="59">
        <f>(Table1[[#This Row],[net income]]+Table1[[#This Row],[doctor comission payed]])*Table1[[#This Row],[doctor comission percent]]</f>
        <v>25</v>
      </c>
      <c r="S279" s="59">
        <f>Table1[[#This Row],[T.doc.com]]-Table1[[#This Row],[doctor comission payed]]</f>
        <v>25</v>
      </c>
    </row>
    <row r="280" spans="1:19" ht="26.25" x14ac:dyDescent="0.25">
      <c r="A280" s="20">
        <v>279</v>
      </c>
      <c r="B280" s="21">
        <v>45677</v>
      </c>
      <c r="C280" s="21" t="s">
        <v>410</v>
      </c>
      <c r="D280" s="21" t="s">
        <v>20</v>
      </c>
      <c r="E280" s="52" t="s">
        <v>30</v>
      </c>
      <c r="F280" s="53"/>
      <c r="G280" s="54">
        <v>220</v>
      </c>
      <c r="H280" s="22">
        <f>Table1[[#This Row],[gross income]]-Table1[[#This Row],[visa pay]]</f>
        <v>220</v>
      </c>
      <c r="I280" s="55"/>
      <c r="J280" s="56"/>
      <c r="K280" s="52"/>
      <c r="L280" s="55"/>
      <c r="M280" s="57">
        <f>Table1[[#This Row],[cash pay]]-(Table1[[#This Row],[com pay]]+Table1[[#This Row],[doctor comission payed]])</f>
        <v>220</v>
      </c>
      <c r="N280" s="57">
        <f>Table1[[#This Row],[gross income]]-(Table1[[#This Row],[doctor comission payed]]+Table1[[#This Row],[com pay]])</f>
        <v>220</v>
      </c>
      <c r="O280" s="52" t="s">
        <v>56</v>
      </c>
      <c r="P280" s="55"/>
      <c r="Q280" s="58">
        <f>VLOOKUP(Table1[[#This Row],[Doctor]],doctorpercent[],2,0)</f>
        <v>0.5</v>
      </c>
      <c r="R280" s="59">
        <f>(Table1[[#This Row],[net income]]+Table1[[#This Row],[doctor comission payed]])*Table1[[#This Row],[doctor comission percent]]</f>
        <v>110</v>
      </c>
      <c r="S280" s="59">
        <f>Table1[[#This Row],[T.doc.com]]-Table1[[#This Row],[doctor comission payed]]</f>
        <v>110</v>
      </c>
    </row>
    <row r="281" spans="1:19" ht="26.25" x14ac:dyDescent="0.25">
      <c r="A281" s="51">
        <v>280</v>
      </c>
      <c r="B281" s="21">
        <v>45677</v>
      </c>
      <c r="C281" s="21" t="s">
        <v>410</v>
      </c>
      <c r="D281" s="21" t="s">
        <v>24</v>
      </c>
      <c r="E281" s="52" t="s">
        <v>64</v>
      </c>
      <c r="F281" s="53" t="s">
        <v>321</v>
      </c>
      <c r="G281" s="54">
        <v>50</v>
      </c>
      <c r="H281" s="22">
        <f>Table1[[#This Row],[gross income]]-Table1[[#This Row],[visa pay]]</f>
        <v>50</v>
      </c>
      <c r="I281" s="55"/>
      <c r="J281" s="56"/>
      <c r="K281" s="52"/>
      <c r="L281" s="55"/>
      <c r="M281" s="57">
        <f>Table1[[#This Row],[cash pay]]-(Table1[[#This Row],[com pay]]+Table1[[#This Row],[doctor comission payed]])</f>
        <v>50</v>
      </c>
      <c r="N281" s="57">
        <f>Table1[[#This Row],[gross income]]-(Table1[[#This Row],[doctor comission payed]]+Table1[[#This Row],[com pay]])</f>
        <v>50</v>
      </c>
      <c r="O281" s="52"/>
      <c r="P281" s="55"/>
      <c r="Q281" s="58">
        <f>VLOOKUP(Table1[[#This Row],[Doctor]],doctorpercent[],2,0)</f>
        <v>0</v>
      </c>
      <c r="R281" s="59">
        <f>(Table1[[#This Row],[net income]]+Table1[[#This Row],[doctor comission payed]])*Table1[[#This Row],[doctor comission percent]]</f>
        <v>0</v>
      </c>
      <c r="S281" s="59">
        <f>Table1[[#This Row],[T.doc.com]]-Table1[[#This Row],[doctor comission payed]]</f>
        <v>0</v>
      </c>
    </row>
    <row r="282" spans="1:19" ht="26.25" x14ac:dyDescent="0.25">
      <c r="A282" s="20">
        <v>281</v>
      </c>
      <c r="B282" s="21">
        <v>45677</v>
      </c>
      <c r="C282" s="21" t="s">
        <v>383</v>
      </c>
      <c r="D282" s="21" t="s">
        <v>123</v>
      </c>
      <c r="E282" s="52" t="s">
        <v>4</v>
      </c>
      <c r="F282" s="53" t="s">
        <v>414</v>
      </c>
      <c r="G282" s="54">
        <v>2000</v>
      </c>
      <c r="H282" s="22">
        <f>Table1[[#This Row],[gross income]]-Table1[[#This Row],[visa pay]]</f>
        <v>2000</v>
      </c>
      <c r="I282" s="55"/>
      <c r="J282" s="56"/>
      <c r="K282" s="52"/>
      <c r="L282" s="55"/>
      <c r="M282" s="57">
        <f>Table1[[#This Row],[cash pay]]-(Table1[[#This Row],[com pay]]+Table1[[#This Row],[doctor comission payed]])</f>
        <v>2000</v>
      </c>
      <c r="N282" s="57">
        <f>Table1[[#This Row],[gross income]]-(Table1[[#This Row],[doctor comission payed]]+Table1[[#This Row],[com pay]])</f>
        <v>2000</v>
      </c>
      <c r="O282" s="52"/>
      <c r="P282" s="55"/>
      <c r="Q282" s="58">
        <f>VLOOKUP(Table1[[#This Row],[Doctor]],doctorpercent[],2,0)</f>
        <v>0.5</v>
      </c>
      <c r="R282" s="59">
        <f>(Table1[[#This Row],[net income]]+Table1[[#This Row],[doctor comission payed]])*Table1[[#This Row],[doctor comission percent]]</f>
        <v>1000</v>
      </c>
      <c r="S282" s="59">
        <f>Table1[[#This Row],[T.doc.com]]-Table1[[#This Row],[doctor comission payed]]</f>
        <v>1000</v>
      </c>
    </row>
    <row r="283" spans="1:19" ht="26.25" x14ac:dyDescent="0.25">
      <c r="A283" s="51">
        <v>282</v>
      </c>
      <c r="B283" s="21">
        <v>45677</v>
      </c>
      <c r="C283" s="21" t="s">
        <v>284</v>
      </c>
      <c r="D283" s="21" t="s">
        <v>123</v>
      </c>
      <c r="E283" s="52" t="s">
        <v>30</v>
      </c>
      <c r="F283" s="53"/>
      <c r="G283" s="54">
        <v>200</v>
      </c>
      <c r="H283" s="22">
        <f>Table1[[#This Row],[gross income]]-Table1[[#This Row],[visa pay]]</f>
        <v>200</v>
      </c>
      <c r="I283" s="55"/>
      <c r="J283" s="56"/>
      <c r="K283" s="52"/>
      <c r="L283" s="55"/>
      <c r="M283" s="57">
        <f>Table1[[#This Row],[cash pay]]-(Table1[[#This Row],[com pay]]+Table1[[#This Row],[doctor comission payed]])</f>
        <v>200</v>
      </c>
      <c r="N283" s="57">
        <f>Table1[[#This Row],[gross income]]-(Table1[[#This Row],[doctor comission payed]]+Table1[[#This Row],[com pay]])</f>
        <v>200</v>
      </c>
      <c r="O283" s="52"/>
      <c r="P283" s="55"/>
      <c r="Q283" s="58">
        <f>VLOOKUP(Table1[[#This Row],[Doctor]],doctorpercent[],2,0)</f>
        <v>0.5</v>
      </c>
      <c r="R283" s="59">
        <f>(Table1[[#This Row],[net income]]+Table1[[#This Row],[doctor comission payed]])*Table1[[#This Row],[doctor comission percent]]</f>
        <v>100</v>
      </c>
      <c r="S283" s="59">
        <f>Table1[[#This Row],[T.doc.com]]-Table1[[#This Row],[doctor comission payed]]</f>
        <v>100</v>
      </c>
    </row>
    <row r="284" spans="1:19" ht="26.25" x14ac:dyDescent="0.25">
      <c r="A284" s="20">
        <v>283</v>
      </c>
      <c r="B284" s="21">
        <v>45677</v>
      </c>
      <c r="C284" s="21" t="s">
        <v>412</v>
      </c>
      <c r="D284" s="21" t="s">
        <v>123</v>
      </c>
      <c r="E284" s="52" t="s">
        <v>30</v>
      </c>
      <c r="F284" s="53"/>
      <c r="G284" s="54">
        <v>120</v>
      </c>
      <c r="H284" s="22">
        <f>Table1[[#This Row],[gross income]]-Table1[[#This Row],[visa pay]]</f>
        <v>120</v>
      </c>
      <c r="I284" s="55"/>
      <c r="J284" s="56"/>
      <c r="K284" s="52"/>
      <c r="L284" s="55"/>
      <c r="M284" s="57">
        <f>Table1[[#This Row],[cash pay]]-(Table1[[#This Row],[com pay]]+Table1[[#This Row],[doctor comission payed]])</f>
        <v>120</v>
      </c>
      <c r="N284" s="57">
        <f>Table1[[#This Row],[gross income]]-(Table1[[#This Row],[doctor comission payed]]+Table1[[#This Row],[com pay]])</f>
        <v>120</v>
      </c>
      <c r="O284" s="52" t="s">
        <v>56</v>
      </c>
      <c r="P284" s="55"/>
      <c r="Q284" s="58">
        <f>VLOOKUP(Table1[[#This Row],[Doctor]],doctorpercent[],2,0)</f>
        <v>0.5</v>
      </c>
      <c r="R284" s="59">
        <f>(Table1[[#This Row],[net income]]+Table1[[#This Row],[doctor comission payed]])*Table1[[#This Row],[doctor comission percent]]</f>
        <v>60</v>
      </c>
      <c r="S284" s="59">
        <f>Table1[[#This Row],[T.doc.com]]-Table1[[#This Row],[doctor comission payed]]</f>
        <v>60</v>
      </c>
    </row>
    <row r="285" spans="1:19" ht="26.25" x14ac:dyDescent="0.25">
      <c r="A285" s="51">
        <v>284</v>
      </c>
      <c r="B285" s="21">
        <v>45677</v>
      </c>
      <c r="C285" s="21" t="s">
        <v>413</v>
      </c>
      <c r="D285" s="21" t="s">
        <v>123</v>
      </c>
      <c r="E285" s="52" t="s">
        <v>4</v>
      </c>
      <c r="F285" s="53"/>
      <c r="G285" s="54">
        <v>0</v>
      </c>
      <c r="H285" s="22">
        <f>Table1[[#This Row],[gross income]]-Table1[[#This Row],[visa pay]]</f>
        <v>0</v>
      </c>
      <c r="I285" s="55"/>
      <c r="J285" s="56"/>
      <c r="K285" s="52"/>
      <c r="L285" s="55"/>
      <c r="M285" s="57">
        <f>Table1[[#This Row],[cash pay]]-(Table1[[#This Row],[com pay]]+Table1[[#This Row],[doctor comission payed]])</f>
        <v>0</v>
      </c>
      <c r="N285" s="57">
        <f>Table1[[#This Row],[gross income]]-(Table1[[#This Row],[doctor comission payed]]+Table1[[#This Row],[com pay]])</f>
        <v>0</v>
      </c>
      <c r="O285" s="52"/>
      <c r="P285" s="55"/>
      <c r="Q285" s="58">
        <f>VLOOKUP(Table1[[#This Row],[Doctor]],doctorpercent[],2,0)</f>
        <v>0.5</v>
      </c>
      <c r="R285" s="59">
        <f>(Table1[[#This Row],[net income]]+Table1[[#This Row],[doctor comission payed]])*Table1[[#This Row],[doctor comission percent]]</f>
        <v>0</v>
      </c>
      <c r="S285" s="59">
        <f>Table1[[#This Row],[T.doc.com]]-Table1[[#This Row],[doctor comission payed]]</f>
        <v>0</v>
      </c>
    </row>
    <row r="286" spans="1:19" ht="26.25" x14ac:dyDescent="0.25">
      <c r="A286" s="20">
        <v>285</v>
      </c>
      <c r="B286" s="21">
        <v>45677</v>
      </c>
      <c r="C286" s="21" t="s">
        <v>284</v>
      </c>
      <c r="D286" s="21" t="s">
        <v>140</v>
      </c>
      <c r="E286" s="52" t="s">
        <v>4</v>
      </c>
      <c r="F286" s="53" t="s">
        <v>415</v>
      </c>
      <c r="G286" s="54">
        <v>200</v>
      </c>
      <c r="H286" s="22">
        <f>Table1[[#This Row],[gross income]]-Table1[[#This Row],[visa pay]]</f>
        <v>200</v>
      </c>
      <c r="I286" s="55"/>
      <c r="J286" s="56"/>
      <c r="K286" s="52"/>
      <c r="L286" s="55"/>
      <c r="M286" s="57">
        <f>Table1[[#This Row],[cash pay]]-(Table1[[#This Row],[com pay]]+Table1[[#This Row],[doctor comission payed]])</f>
        <v>200</v>
      </c>
      <c r="N286" s="57">
        <f>Table1[[#This Row],[gross income]]-(Table1[[#This Row],[doctor comission payed]]+Table1[[#This Row],[com pay]])</f>
        <v>200</v>
      </c>
      <c r="O286" s="52"/>
      <c r="P286" s="55"/>
      <c r="Q286" s="58">
        <f>VLOOKUP(Table1[[#This Row],[Doctor]],doctorpercent[],2,0)</f>
        <v>0.5</v>
      </c>
      <c r="R286" s="59">
        <f>(Table1[[#This Row],[net income]]+Table1[[#This Row],[doctor comission payed]])*Table1[[#This Row],[doctor comission percent]]</f>
        <v>100</v>
      </c>
      <c r="S286" s="59">
        <f>Table1[[#This Row],[T.doc.com]]-Table1[[#This Row],[doctor comission payed]]</f>
        <v>100</v>
      </c>
    </row>
    <row r="287" spans="1:19" ht="26.25" x14ac:dyDescent="0.25">
      <c r="A287" s="51">
        <v>286</v>
      </c>
      <c r="B287" s="21">
        <v>45677</v>
      </c>
      <c r="C287" s="21" t="s">
        <v>412</v>
      </c>
      <c r="D287" s="21" t="s">
        <v>140</v>
      </c>
      <c r="E287" s="52" t="s">
        <v>30</v>
      </c>
      <c r="F287" s="53" t="s">
        <v>415</v>
      </c>
      <c r="G287" s="54">
        <v>320</v>
      </c>
      <c r="H287" s="22">
        <f>Table1[[#This Row],[gross income]]-Table1[[#This Row],[visa pay]]</f>
        <v>320</v>
      </c>
      <c r="I287" s="55"/>
      <c r="J287" s="56"/>
      <c r="K287" s="52"/>
      <c r="L287" s="55"/>
      <c r="M287" s="57">
        <f>Table1[[#This Row],[cash pay]]-(Table1[[#This Row],[com pay]]+Table1[[#This Row],[doctor comission payed]])</f>
        <v>320</v>
      </c>
      <c r="N287" s="57">
        <f>Table1[[#This Row],[gross income]]-(Table1[[#This Row],[doctor comission payed]]+Table1[[#This Row],[com pay]])</f>
        <v>320</v>
      </c>
      <c r="O287" s="52" t="s">
        <v>56</v>
      </c>
      <c r="P287" s="55"/>
      <c r="Q287" s="58">
        <f>VLOOKUP(Table1[[#This Row],[Doctor]],doctorpercent[],2,0)</f>
        <v>0.5</v>
      </c>
      <c r="R287" s="59">
        <f>(Table1[[#This Row],[net income]]+Table1[[#This Row],[doctor comission payed]])*Table1[[#This Row],[doctor comission percent]]</f>
        <v>160</v>
      </c>
      <c r="S287" s="59">
        <f>Table1[[#This Row],[T.doc.com]]-Table1[[#This Row],[doctor comission payed]]</f>
        <v>160</v>
      </c>
    </row>
    <row r="288" spans="1:19" ht="26.25" x14ac:dyDescent="0.25">
      <c r="A288" s="20">
        <v>287</v>
      </c>
      <c r="B288" s="21">
        <v>45677</v>
      </c>
      <c r="C288" s="21" t="s">
        <v>150</v>
      </c>
      <c r="D288" s="21" t="s">
        <v>140</v>
      </c>
      <c r="E288" s="52" t="s">
        <v>30</v>
      </c>
      <c r="F288" s="53"/>
      <c r="G288" s="54">
        <v>220</v>
      </c>
      <c r="H288" s="22">
        <f>Table1[[#This Row],[gross income]]-Table1[[#This Row],[visa pay]]</f>
        <v>220</v>
      </c>
      <c r="I288" s="55"/>
      <c r="J288" s="56"/>
      <c r="K288" s="52"/>
      <c r="L288" s="55"/>
      <c r="M288" s="57">
        <f>Table1[[#This Row],[cash pay]]-(Table1[[#This Row],[com pay]]+Table1[[#This Row],[doctor comission payed]])</f>
        <v>220</v>
      </c>
      <c r="N288" s="57">
        <f>Table1[[#This Row],[gross income]]-(Table1[[#This Row],[doctor comission payed]]+Table1[[#This Row],[com pay]])</f>
        <v>220</v>
      </c>
      <c r="O288" s="52" t="s">
        <v>56</v>
      </c>
      <c r="P288" s="55"/>
      <c r="Q288" s="58">
        <f>VLOOKUP(Table1[[#This Row],[Doctor]],doctorpercent[],2,0)</f>
        <v>0.5</v>
      </c>
      <c r="R288" s="59">
        <f>(Table1[[#This Row],[net income]]+Table1[[#This Row],[doctor comission payed]])*Table1[[#This Row],[doctor comission percent]]</f>
        <v>110</v>
      </c>
      <c r="S288" s="59">
        <f>Table1[[#This Row],[T.doc.com]]-Table1[[#This Row],[doctor comission payed]]</f>
        <v>110</v>
      </c>
    </row>
    <row r="289" spans="1:19" ht="26.25" x14ac:dyDescent="0.25">
      <c r="A289" s="51">
        <v>288</v>
      </c>
      <c r="B289" s="21">
        <v>45678</v>
      </c>
      <c r="C289" s="21" t="s">
        <v>416</v>
      </c>
      <c r="D289" s="21" t="s">
        <v>12</v>
      </c>
      <c r="E289" s="52" t="s">
        <v>30</v>
      </c>
      <c r="F289" s="53"/>
      <c r="G289" s="54">
        <v>500</v>
      </c>
      <c r="H289" s="22">
        <f>Table1[[#This Row],[gross income]]-Table1[[#This Row],[visa pay]]</f>
        <v>500</v>
      </c>
      <c r="I289" s="55"/>
      <c r="J289" s="56"/>
      <c r="K289" s="52" t="s">
        <v>44</v>
      </c>
      <c r="L289" s="55">
        <v>350</v>
      </c>
      <c r="M289" s="57">
        <f>Table1[[#This Row],[cash pay]]-(Table1[[#This Row],[com pay]]+Table1[[#This Row],[doctor comission payed]])</f>
        <v>150</v>
      </c>
      <c r="N289" s="57">
        <f>Table1[[#This Row],[gross income]]-(Table1[[#This Row],[doctor comission payed]]+Table1[[#This Row],[com pay]])</f>
        <v>150</v>
      </c>
      <c r="O289" s="52"/>
      <c r="P289" s="55"/>
      <c r="Q289" s="58">
        <f>VLOOKUP(Table1[[#This Row],[Doctor]],doctorpercent[],2,0)</f>
        <v>0.5</v>
      </c>
      <c r="R289" s="59">
        <f>(Table1[[#This Row],[net income]]+Table1[[#This Row],[doctor comission payed]])*Table1[[#This Row],[doctor comission percent]]</f>
        <v>75</v>
      </c>
      <c r="S289" s="59">
        <f>Table1[[#This Row],[T.doc.com]]-Table1[[#This Row],[doctor comission payed]]</f>
        <v>75</v>
      </c>
    </row>
    <row r="290" spans="1:19" ht="26.25" x14ac:dyDescent="0.25">
      <c r="A290" s="20">
        <v>289</v>
      </c>
      <c r="B290" s="21">
        <v>45678</v>
      </c>
      <c r="C290" s="21" t="s">
        <v>417</v>
      </c>
      <c r="D290" s="21" t="s">
        <v>12</v>
      </c>
      <c r="E290" s="52" t="s">
        <v>30</v>
      </c>
      <c r="F290" s="53"/>
      <c r="G290" s="54">
        <v>500</v>
      </c>
      <c r="H290" s="22">
        <f>Table1[[#This Row],[gross income]]-Table1[[#This Row],[visa pay]]</f>
        <v>500</v>
      </c>
      <c r="I290" s="55"/>
      <c r="J290" s="56"/>
      <c r="K290" s="52" t="s">
        <v>44</v>
      </c>
      <c r="L290" s="55">
        <v>350</v>
      </c>
      <c r="M290" s="57">
        <f>Table1[[#This Row],[cash pay]]-(Table1[[#This Row],[com pay]]+Table1[[#This Row],[doctor comission payed]])</f>
        <v>150</v>
      </c>
      <c r="N290" s="57">
        <f>Table1[[#This Row],[gross income]]-(Table1[[#This Row],[doctor comission payed]]+Table1[[#This Row],[com pay]])</f>
        <v>150</v>
      </c>
      <c r="O290" s="52"/>
      <c r="P290" s="55"/>
      <c r="Q290" s="58">
        <f>VLOOKUP(Table1[[#This Row],[Doctor]],doctorpercent[],2,0)</f>
        <v>0.5</v>
      </c>
      <c r="R290" s="59">
        <f>(Table1[[#This Row],[net income]]+Table1[[#This Row],[doctor comission payed]])*Table1[[#This Row],[doctor comission percent]]</f>
        <v>75</v>
      </c>
      <c r="S290" s="59">
        <f>Table1[[#This Row],[T.doc.com]]-Table1[[#This Row],[doctor comission payed]]</f>
        <v>75</v>
      </c>
    </row>
    <row r="291" spans="1:19" ht="26.25" x14ac:dyDescent="0.25">
      <c r="A291" s="51">
        <v>290</v>
      </c>
      <c r="B291" s="21">
        <v>45678</v>
      </c>
      <c r="C291" s="21" t="s">
        <v>418</v>
      </c>
      <c r="D291" s="21" t="s">
        <v>12</v>
      </c>
      <c r="E291" s="52" t="s">
        <v>30</v>
      </c>
      <c r="F291" s="53" t="s">
        <v>181</v>
      </c>
      <c r="G291" s="54">
        <v>500</v>
      </c>
      <c r="H291" s="22">
        <f>Table1[[#This Row],[gross income]]-Table1[[#This Row],[visa pay]]</f>
        <v>0</v>
      </c>
      <c r="I291" s="55">
        <v>500</v>
      </c>
      <c r="J291" s="56"/>
      <c r="K291" s="52" t="s">
        <v>44</v>
      </c>
      <c r="L291" s="55">
        <v>350</v>
      </c>
      <c r="M291" s="57">
        <f>Table1[[#This Row],[cash pay]]-(Table1[[#This Row],[com pay]]+Table1[[#This Row],[doctor comission payed]])</f>
        <v>-350</v>
      </c>
      <c r="N291" s="57">
        <f>Table1[[#This Row],[gross income]]-(Table1[[#This Row],[doctor comission payed]]+Table1[[#This Row],[com pay]])</f>
        <v>150</v>
      </c>
      <c r="O291" s="52"/>
      <c r="P291" s="55"/>
      <c r="Q291" s="58">
        <f>VLOOKUP(Table1[[#This Row],[Doctor]],doctorpercent[],2,0)</f>
        <v>0.5</v>
      </c>
      <c r="R291" s="59">
        <f>(Table1[[#This Row],[net income]]+Table1[[#This Row],[doctor comission payed]])*Table1[[#This Row],[doctor comission percent]]</f>
        <v>75</v>
      </c>
      <c r="S291" s="59">
        <f>Table1[[#This Row],[T.doc.com]]-Table1[[#This Row],[doctor comission payed]]</f>
        <v>75</v>
      </c>
    </row>
    <row r="292" spans="1:19" ht="26.25" x14ac:dyDescent="0.25">
      <c r="A292" s="20">
        <v>291</v>
      </c>
      <c r="B292" s="21">
        <v>45678</v>
      </c>
      <c r="C292" s="21" t="s">
        <v>419</v>
      </c>
      <c r="D292" s="21" t="s">
        <v>12</v>
      </c>
      <c r="E292" s="52" t="s">
        <v>30</v>
      </c>
      <c r="F292" s="53"/>
      <c r="G292" s="54">
        <v>500</v>
      </c>
      <c r="H292" s="22">
        <f>Table1[[#This Row],[gross income]]-Table1[[#This Row],[visa pay]]</f>
        <v>500</v>
      </c>
      <c r="I292" s="55"/>
      <c r="J292" s="56"/>
      <c r="K292" s="52" t="s">
        <v>7</v>
      </c>
      <c r="L292" s="55">
        <v>140</v>
      </c>
      <c r="M292" s="57">
        <f>Table1[[#This Row],[cash pay]]-(Table1[[#This Row],[com pay]]+Table1[[#This Row],[doctor comission payed]])</f>
        <v>360</v>
      </c>
      <c r="N292" s="57">
        <f>Table1[[#This Row],[gross income]]-(Table1[[#This Row],[doctor comission payed]]+Table1[[#This Row],[com pay]])</f>
        <v>360</v>
      </c>
      <c r="O292" s="52"/>
      <c r="P292" s="55"/>
      <c r="Q292" s="58">
        <f>VLOOKUP(Table1[[#This Row],[Doctor]],doctorpercent[],2,0)</f>
        <v>0.5</v>
      </c>
      <c r="R292" s="59">
        <f>(Table1[[#This Row],[net income]]+Table1[[#This Row],[doctor comission payed]])*Table1[[#This Row],[doctor comission percent]]</f>
        <v>180</v>
      </c>
      <c r="S292" s="59">
        <f>Table1[[#This Row],[T.doc.com]]-Table1[[#This Row],[doctor comission payed]]</f>
        <v>180</v>
      </c>
    </row>
    <row r="293" spans="1:19" ht="26.25" x14ac:dyDescent="0.25">
      <c r="A293" s="51">
        <v>292</v>
      </c>
      <c r="B293" s="21">
        <v>45678</v>
      </c>
      <c r="C293" s="21" t="s">
        <v>420</v>
      </c>
      <c r="D293" s="21" t="s">
        <v>12</v>
      </c>
      <c r="E293" s="52" t="s">
        <v>4</v>
      </c>
      <c r="F293" s="53"/>
      <c r="G293" s="54">
        <v>100</v>
      </c>
      <c r="H293" s="22">
        <f>Table1[[#This Row],[gross income]]-Table1[[#This Row],[visa pay]]</f>
        <v>100</v>
      </c>
      <c r="I293" s="55"/>
      <c r="J293" s="56"/>
      <c r="K293" s="52"/>
      <c r="L293" s="55"/>
      <c r="M293" s="57">
        <f>Table1[[#This Row],[cash pay]]-(Table1[[#This Row],[com pay]]+Table1[[#This Row],[doctor comission payed]])</f>
        <v>100</v>
      </c>
      <c r="N293" s="57">
        <f>Table1[[#This Row],[gross income]]-(Table1[[#This Row],[doctor comission payed]]+Table1[[#This Row],[com pay]])</f>
        <v>100</v>
      </c>
      <c r="O293" s="52"/>
      <c r="P293" s="55"/>
      <c r="Q293" s="58">
        <f>VLOOKUP(Table1[[#This Row],[Doctor]],doctorpercent[],2,0)</f>
        <v>0.5</v>
      </c>
      <c r="R293" s="59">
        <f>(Table1[[#This Row],[net income]]+Table1[[#This Row],[doctor comission payed]])*Table1[[#This Row],[doctor comission percent]]</f>
        <v>50</v>
      </c>
      <c r="S293" s="59">
        <f>Table1[[#This Row],[T.doc.com]]-Table1[[#This Row],[doctor comission payed]]</f>
        <v>50</v>
      </c>
    </row>
    <row r="294" spans="1:19" ht="26.25" x14ac:dyDescent="0.25">
      <c r="A294" s="20">
        <v>293</v>
      </c>
      <c r="B294" s="21">
        <v>45678</v>
      </c>
      <c r="C294" s="21" t="s">
        <v>244</v>
      </c>
      <c r="D294" s="21" t="s">
        <v>12</v>
      </c>
      <c r="E294" s="52" t="s">
        <v>4</v>
      </c>
      <c r="F294" s="53"/>
      <c r="G294" s="54">
        <v>100</v>
      </c>
      <c r="H294" s="22">
        <f>Table1[[#This Row],[gross income]]-Table1[[#This Row],[visa pay]]</f>
        <v>100</v>
      </c>
      <c r="I294" s="55"/>
      <c r="J294" s="56"/>
      <c r="K294" s="52"/>
      <c r="L294" s="55"/>
      <c r="M294" s="57">
        <f>Table1[[#This Row],[cash pay]]-(Table1[[#This Row],[com pay]]+Table1[[#This Row],[doctor comission payed]])</f>
        <v>100</v>
      </c>
      <c r="N294" s="57">
        <f>Table1[[#This Row],[gross income]]-(Table1[[#This Row],[doctor comission payed]]+Table1[[#This Row],[com pay]])</f>
        <v>100</v>
      </c>
      <c r="O294" s="52"/>
      <c r="P294" s="55"/>
      <c r="Q294" s="58">
        <f>VLOOKUP(Table1[[#This Row],[Doctor]],doctorpercent[],2,0)</f>
        <v>0.5</v>
      </c>
      <c r="R294" s="59">
        <f>(Table1[[#This Row],[net income]]+Table1[[#This Row],[doctor comission payed]])*Table1[[#This Row],[doctor comission percent]]</f>
        <v>50</v>
      </c>
      <c r="S294" s="59">
        <f>Table1[[#This Row],[T.doc.com]]-Table1[[#This Row],[doctor comission payed]]</f>
        <v>50</v>
      </c>
    </row>
    <row r="295" spans="1:19" ht="26.25" x14ac:dyDescent="0.25">
      <c r="A295" s="51">
        <v>294</v>
      </c>
      <c r="B295" s="21">
        <v>45678</v>
      </c>
      <c r="C295" s="21" t="s">
        <v>421</v>
      </c>
      <c r="D295" s="21" t="s">
        <v>12</v>
      </c>
      <c r="E295" s="52" t="s">
        <v>4</v>
      </c>
      <c r="F295" s="53"/>
      <c r="G295" s="54">
        <v>100</v>
      </c>
      <c r="H295" s="22">
        <f>Table1[[#This Row],[gross income]]-Table1[[#This Row],[visa pay]]</f>
        <v>100</v>
      </c>
      <c r="I295" s="55"/>
      <c r="J295" s="56"/>
      <c r="K295" s="52"/>
      <c r="L295" s="55"/>
      <c r="M295" s="57">
        <f>Table1[[#This Row],[cash pay]]-(Table1[[#This Row],[com pay]]+Table1[[#This Row],[doctor comission payed]])</f>
        <v>100</v>
      </c>
      <c r="N295" s="57">
        <f>Table1[[#This Row],[gross income]]-(Table1[[#This Row],[doctor comission payed]]+Table1[[#This Row],[com pay]])</f>
        <v>100</v>
      </c>
      <c r="O295" s="52"/>
      <c r="P295" s="55"/>
      <c r="Q295" s="58">
        <f>VLOOKUP(Table1[[#This Row],[Doctor]],doctorpercent[],2,0)</f>
        <v>0.5</v>
      </c>
      <c r="R295" s="59">
        <f>(Table1[[#This Row],[net income]]+Table1[[#This Row],[doctor comission payed]])*Table1[[#This Row],[doctor comission percent]]</f>
        <v>50</v>
      </c>
      <c r="S295" s="59">
        <f>Table1[[#This Row],[T.doc.com]]-Table1[[#This Row],[doctor comission payed]]</f>
        <v>50</v>
      </c>
    </row>
    <row r="296" spans="1:19" ht="26.25" x14ac:dyDescent="0.25">
      <c r="A296" s="20">
        <v>295</v>
      </c>
      <c r="B296" s="21">
        <v>45678</v>
      </c>
      <c r="C296" s="21" t="s">
        <v>422</v>
      </c>
      <c r="D296" s="21" t="s">
        <v>12</v>
      </c>
      <c r="E296" s="52" t="s">
        <v>4</v>
      </c>
      <c r="F296" s="53"/>
      <c r="G296" s="54">
        <v>100</v>
      </c>
      <c r="H296" s="22">
        <f>Table1[[#This Row],[gross income]]-Table1[[#This Row],[visa pay]]</f>
        <v>100</v>
      </c>
      <c r="I296" s="55"/>
      <c r="J296" s="56"/>
      <c r="K296" s="52"/>
      <c r="L296" s="55"/>
      <c r="M296" s="57">
        <f>Table1[[#This Row],[cash pay]]-(Table1[[#This Row],[com pay]]+Table1[[#This Row],[doctor comission payed]])</f>
        <v>100</v>
      </c>
      <c r="N296" s="57">
        <f>Table1[[#This Row],[gross income]]-(Table1[[#This Row],[doctor comission payed]]+Table1[[#This Row],[com pay]])</f>
        <v>100</v>
      </c>
      <c r="O296" s="52"/>
      <c r="P296" s="55"/>
      <c r="Q296" s="58">
        <f>VLOOKUP(Table1[[#This Row],[Doctor]],doctorpercent[],2,0)</f>
        <v>0.5</v>
      </c>
      <c r="R296" s="59">
        <f>(Table1[[#This Row],[net income]]+Table1[[#This Row],[doctor comission payed]])*Table1[[#This Row],[doctor comission percent]]</f>
        <v>50</v>
      </c>
      <c r="S296" s="59">
        <f>Table1[[#This Row],[T.doc.com]]-Table1[[#This Row],[doctor comission payed]]</f>
        <v>50</v>
      </c>
    </row>
    <row r="297" spans="1:19" ht="26.25" x14ac:dyDescent="0.25">
      <c r="A297" s="51">
        <v>296</v>
      </c>
      <c r="B297" s="21">
        <v>45678</v>
      </c>
      <c r="C297" s="21" t="s">
        <v>423</v>
      </c>
      <c r="D297" s="21" t="s">
        <v>17</v>
      </c>
      <c r="E297" s="52" t="s">
        <v>30</v>
      </c>
      <c r="F297" s="53"/>
      <c r="G297" s="54">
        <v>400</v>
      </c>
      <c r="H297" s="22">
        <f>Table1[[#This Row],[gross income]]-Table1[[#This Row],[visa pay]]</f>
        <v>400</v>
      </c>
      <c r="I297" s="55"/>
      <c r="J297" s="56"/>
      <c r="K297" s="52"/>
      <c r="L297" s="55"/>
      <c r="M297" s="57">
        <f>Table1[[#This Row],[cash pay]]-(Table1[[#This Row],[com pay]]+Table1[[#This Row],[doctor comission payed]])</f>
        <v>400</v>
      </c>
      <c r="N297" s="57">
        <f>Table1[[#This Row],[gross income]]-(Table1[[#This Row],[doctor comission payed]]+Table1[[#This Row],[com pay]])</f>
        <v>400</v>
      </c>
      <c r="O297" s="52"/>
      <c r="P297" s="55"/>
      <c r="Q297" s="58">
        <f>VLOOKUP(Table1[[#This Row],[Doctor]],doctorpercent[],2,0)</f>
        <v>0.5</v>
      </c>
      <c r="R297" s="59">
        <f>(Table1[[#This Row],[net income]]+Table1[[#This Row],[doctor comission payed]])*Table1[[#This Row],[doctor comission percent]]</f>
        <v>200</v>
      </c>
      <c r="S297" s="59">
        <f>Table1[[#This Row],[T.doc.com]]-Table1[[#This Row],[doctor comission payed]]</f>
        <v>200</v>
      </c>
    </row>
    <row r="298" spans="1:19" ht="26.25" x14ac:dyDescent="0.25">
      <c r="A298" s="20">
        <v>297</v>
      </c>
      <c r="B298" s="21">
        <v>45678</v>
      </c>
      <c r="C298" s="21" t="s">
        <v>424</v>
      </c>
      <c r="D298" s="21" t="s">
        <v>17</v>
      </c>
      <c r="E298" s="52" t="s">
        <v>30</v>
      </c>
      <c r="F298" s="53"/>
      <c r="G298" s="54">
        <v>400</v>
      </c>
      <c r="H298" s="22">
        <f>Table1[[#This Row],[gross income]]-Table1[[#This Row],[visa pay]]</f>
        <v>400</v>
      </c>
      <c r="I298" s="55"/>
      <c r="J298" s="56"/>
      <c r="K298" s="52" t="s">
        <v>44</v>
      </c>
      <c r="L298" s="55">
        <v>265</v>
      </c>
      <c r="M298" s="57">
        <f>Table1[[#This Row],[cash pay]]-(Table1[[#This Row],[com pay]]+Table1[[#This Row],[doctor comission payed]])</f>
        <v>135</v>
      </c>
      <c r="N298" s="57">
        <f>Table1[[#This Row],[gross income]]-(Table1[[#This Row],[doctor comission payed]]+Table1[[#This Row],[com pay]])</f>
        <v>135</v>
      </c>
      <c r="O298" s="52"/>
      <c r="P298" s="55"/>
      <c r="Q298" s="58">
        <f>VLOOKUP(Table1[[#This Row],[Doctor]],doctorpercent[],2,0)</f>
        <v>0.5</v>
      </c>
      <c r="R298" s="59">
        <f>(Table1[[#This Row],[net income]]+Table1[[#This Row],[doctor comission payed]])*Table1[[#This Row],[doctor comission percent]]</f>
        <v>67.5</v>
      </c>
      <c r="S298" s="59">
        <f>Table1[[#This Row],[T.doc.com]]-Table1[[#This Row],[doctor comission payed]]</f>
        <v>67.5</v>
      </c>
    </row>
    <row r="299" spans="1:19" ht="26.25" x14ac:dyDescent="0.25">
      <c r="A299" s="51">
        <v>298</v>
      </c>
      <c r="B299" s="21">
        <v>45678</v>
      </c>
      <c r="C299" s="21" t="s">
        <v>424</v>
      </c>
      <c r="D299" s="21" t="s">
        <v>17</v>
      </c>
      <c r="E299" s="52" t="s">
        <v>64</v>
      </c>
      <c r="F299" s="53" t="s">
        <v>436</v>
      </c>
      <c r="G299" s="54">
        <v>1000</v>
      </c>
      <c r="H299" s="22">
        <f>Table1[[#This Row],[gross income]]-Table1[[#This Row],[visa pay]]</f>
        <v>1000</v>
      </c>
      <c r="I299" s="55"/>
      <c r="J299" s="56"/>
      <c r="K299" s="52"/>
      <c r="L299" s="55"/>
      <c r="M299" s="57">
        <f>Table1[[#This Row],[cash pay]]-(Table1[[#This Row],[com pay]]+Table1[[#This Row],[doctor comission payed]])</f>
        <v>1000</v>
      </c>
      <c r="N299" s="57">
        <f>Table1[[#This Row],[gross income]]-(Table1[[#This Row],[doctor comission payed]]+Table1[[#This Row],[com pay]])</f>
        <v>1000</v>
      </c>
      <c r="O299" s="52"/>
      <c r="P299" s="55"/>
      <c r="Q299" s="58">
        <f>VLOOKUP(Table1[[#This Row],[Doctor]],doctorpercent[],2,0)</f>
        <v>0.5</v>
      </c>
      <c r="R299" s="59">
        <f>(Table1[[#This Row],[net income]]+Table1[[#This Row],[doctor comission payed]])*Table1[[#This Row],[doctor comission percent]]</f>
        <v>500</v>
      </c>
      <c r="S299" s="59">
        <f>Table1[[#This Row],[T.doc.com]]-Table1[[#This Row],[doctor comission payed]]</f>
        <v>500</v>
      </c>
    </row>
    <row r="300" spans="1:19" ht="26.25" x14ac:dyDescent="0.25">
      <c r="A300" s="20">
        <v>299</v>
      </c>
      <c r="B300" s="21">
        <v>45678</v>
      </c>
      <c r="C300" s="21" t="s">
        <v>425</v>
      </c>
      <c r="D300" s="21" t="s">
        <v>19</v>
      </c>
      <c r="E300" s="52" t="s">
        <v>30</v>
      </c>
      <c r="F300" s="53"/>
      <c r="G300" s="54">
        <v>600</v>
      </c>
      <c r="H300" s="22">
        <f>Table1[[#This Row],[gross income]]-Table1[[#This Row],[visa pay]]</f>
        <v>600</v>
      </c>
      <c r="I300" s="55"/>
      <c r="J300" s="56">
        <v>300</v>
      </c>
      <c r="K300" s="52"/>
      <c r="L300" s="55"/>
      <c r="M300" s="57">
        <f>Table1[[#This Row],[cash pay]]-(Table1[[#This Row],[com pay]]+Table1[[#This Row],[doctor comission payed]])</f>
        <v>300</v>
      </c>
      <c r="N300" s="57">
        <f>Table1[[#This Row],[gross income]]-(Table1[[#This Row],[doctor comission payed]]+Table1[[#This Row],[com pay]])</f>
        <v>300</v>
      </c>
      <c r="O300" s="52"/>
      <c r="P300" s="55"/>
      <c r="Q300" s="58">
        <f>VLOOKUP(Table1[[#This Row],[Doctor]],doctorpercent[],2,0)</f>
        <v>0.5</v>
      </c>
      <c r="R300" s="59">
        <f>(Table1[[#This Row],[net income]]+Table1[[#This Row],[doctor comission payed]])*Table1[[#This Row],[doctor comission percent]]</f>
        <v>300</v>
      </c>
      <c r="S300" s="59">
        <f>Table1[[#This Row],[T.doc.com]]-Table1[[#This Row],[doctor comission payed]]</f>
        <v>0</v>
      </c>
    </row>
    <row r="301" spans="1:19" ht="26.25" x14ac:dyDescent="0.25">
      <c r="A301" s="51">
        <v>300</v>
      </c>
      <c r="B301" s="21">
        <v>45678</v>
      </c>
      <c r="C301" s="21" t="s">
        <v>426</v>
      </c>
      <c r="D301" s="21" t="s">
        <v>19</v>
      </c>
      <c r="E301" s="52" t="s">
        <v>30</v>
      </c>
      <c r="F301" s="53"/>
      <c r="G301" s="54">
        <v>600</v>
      </c>
      <c r="H301" s="22">
        <f>Table1[[#This Row],[gross income]]-Table1[[#This Row],[visa pay]]</f>
        <v>600</v>
      </c>
      <c r="I301" s="55"/>
      <c r="J301" s="56">
        <v>300</v>
      </c>
      <c r="K301" s="52"/>
      <c r="L301" s="55"/>
      <c r="M301" s="57">
        <f>Table1[[#This Row],[cash pay]]-(Table1[[#This Row],[com pay]]+Table1[[#This Row],[doctor comission payed]])</f>
        <v>300</v>
      </c>
      <c r="N301" s="57">
        <f>Table1[[#This Row],[gross income]]-(Table1[[#This Row],[doctor comission payed]]+Table1[[#This Row],[com pay]])</f>
        <v>300</v>
      </c>
      <c r="O301" s="52"/>
      <c r="P301" s="55"/>
      <c r="Q301" s="58">
        <f>VLOOKUP(Table1[[#This Row],[Doctor]],doctorpercent[],2,0)</f>
        <v>0.5</v>
      </c>
      <c r="R301" s="59">
        <f>(Table1[[#This Row],[net income]]+Table1[[#This Row],[doctor comission payed]])*Table1[[#This Row],[doctor comission percent]]</f>
        <v>300</v>
      </c>
      <c r="S301" s="59">
        <f>Table1[[#This Row],[T.doc.com]]-Table1[[#This Row],[doctor comission payed]]</f>
        <v>0</v>
      </c>
    </row>
    <row r="302" spans="1:19" ht="26.25" x14ac:dyDescent="0.25">
      <c r="A302" s="20">
        <v>301</v>
      </c>
      <c r="B302" s="21">
        <v>45678</v>
      </c>
      <c r="C302" s="21" t="s">
        <v>427</v>
      </c>
      <c r="D302" s="21" t="s">
        <v>19</v>
      </c>
      <c r="E302" s="52" t="s">
        <v>30</v>
      </c>
      <c r="F302" s="53" t="s">
        <v>434</v>
      </c>
      <c r="G302" s="54">
        <v>600</v>
      </c>
      <c r="H302" s="22">
        <f>Table1[[#This Row],[gross income]]-Table1[[#This Row],[visa pay]]</f>
        <v>0</v>
      </c>
      <c r="I302" s="55">
        <v>600</v>
      </c>
      <c r="J302" s="56">
        <v>300</v>
      </c>
      <c r="K302" s="52"/>
      <c r="L302" s="55"/>
      <c r="M302" s="57">
        <f>Table1[[#This Row],[cash pay]]-(Table1[[#This Row],[com pay]]+Table1[[#This Row],[doctor comission payed]])</f>
        <v>-300</v>
      </c>
      <c r="N302" s="57">
        <f>Table1[[#This Row],[gross income]]-(Table1[[#This Row],[doctor comission payed]]+Table1[[#This Row],[com pay]])</f>
        <v>300</v>
      </c>
      <c r="O302" s="52"/>
      <c r="P302" s="55"/>
      <c r="Q302" s="58">
        <f>VLOOKUP(Table1[[#This Row],[Doctor]],doctorpercent[],2,0)</f>
        <v>0.5</v>
      </c>
      <c r="R302" s="59">
        <f>(Table1[[#This Row],[net income]]+Table1[[#This Row],[doctor comission payed]])*Table1[[#This Row],[doctor comission percent]]</f>
        <v>300</v>
      </c>
      <c r="S302" s="59">
        <f>Table1[[#This Row],[T.doc.com]]-Table1[[#This Row],[doctor comission payed]]</f>
        <v>0</v>
      </c>
    </row>
    <row r="303" spans="1:19" ht="26.25" x14ac:dyDescent="0.25">
      <c r="A303" s="51">
        <v>302</v>
      </c>
      <c r="B303" s="21">
        <v>45678</v>
      </c>
      <c r="C303" s="21" t="s">
        <v>428</v>
      </c>
      <c r="D303" s="21" t="s">
        <v>19</v>
      </c>
      <c r="E303" s="52" t="s">
        <v>30</v>
      </c>
      <c r="F303" s="53"/>
      <c r="G303" s="54">
        <v>600</v>
      </c>
      <c r="H303" s="22">
        <f>Table1[[#This Row],[gross income]]-Table1[[#This Row],[visa pay]]</f>
        <v>600</v>
      </c>
      <c r="I303" s="55"/>
      <c r="J303" s="56">
        <v>300</v>
      </c>
      <c r="K303" s="52"/>
      <c r="L303" s="55"/>
      <c r="M303" s="57">
        <f>Table1[[#This Row],[cash pay]]-(Table1[[#This Row],[com pay]]+Table1[[#This Row],[doctor comission payed]])</f>
        <v>300</v>
      </c>
      <c r="N303" s="57">
        <f>Table1[[#This Row],[gross income]]-(Table1[[#This Row],[doctor comission payed]]+Table1[[#This Row],[com pay]])</f>
        <v>300</v>
      </c>
      <c r="O303" s="52"/>
      <c r="P303" s="55"/>
      <c r="Q303" s="58">
        <f>VLOOKUP(Table1[[#This Row],[Doctor]],doctorpercent[],2,0)</f>
        <v>0.5</v>
      </c>
      <c r="R303" s="59">
        <f>(Table1[[#This Row],[net income]]+Table1[[#This Row],[doctor comission payed]])*Table1[[#This Row],[doctor comission percent]]</f>
        <v>300</v>
      </c>
      <c r="S303" s="59">
        <f>Table1[[#This Row],[T.doc.com]]-Table1[[#This Row],[doctor comission payed]]</f>
        <v>0</v>
      </c>
    </row>
    <row r="304" spans="1:19" ht="26.25" x14ac:dyDescent="0.25">
      <c r="A304" s="20">
        <v>303</v>
      </c>
      <c r="B304" s="21">
        <v>45678</v>
      </c>
      <c r="C304" s="21" t="s">
        <v>429</v>
      </c>
      <c r="D304" s="21" t="s">
        <v>19</v>
      </c>
      <c r="E304" s="52" t="s">
        <v>4</v>
      </c>
      <c r="F304" s="53"/>
      <c r="G304" s="54">
        <v>300</v>
      </c>
      <c r="H304" s="22">
        <f>Table1[[#This Row],[gross income]]-Table1[[#This Row],[visa pay]]</f>
        <v>300</v>
      </c>
      <c r="I304" s="55"/>
      <c r="J304" s="56">
        <v>150</v>
      </c>
      <c r="K304" s="52"/>
      <c r="L304" s="55"/>
      <c r="M304" s="57">
        <f>Table1[[#This Row],[cash pay]]-(Table1[[#This Row],[com pay]]+Table1[[#This Row],[doctor comission payed]])</f>
        <v>150</v>
      </c>
      <c r="N304" s="57">
        <f>Table1[[#This Row],[gross income]]-(Table1[[#This Row],[doctor comission payed]]+Table1[[#This Row],[com pay]])</f>
        <v>150</v>
      </c>
      <c r="O304" s="52"/>
      <c r="P304" s="55"/>
      <c r="Q304" s="58">
        <f>VLOOKUP(Table1[[#This Row],[Doctor]],doctorpercent[],2,0)</f>
        <v>0.5</v>
      </c>
      <c r="R304" s="59">
        <f>(Table1[[#This Row],[net income]]+Table1[[#This Row],[doctor comission payed]])*Table1[[#This Row],[doctor comission percent]]</f>
        <v>150</v>
      </c>
      <c r="S304" s="59">
        <f>Table1[[#This Row],[T.doc.com]]-Table1[[#This Row],[doctor comission payed]]</f>
        <v>0</v>
      </c>
    </row>
    <row r="305" spans="1:19" ht="26.25" x14ac:dyDescent="0.25">
      <c r="A305" s="51">
        <v>304</v>
      </c>
      <c r="B305" s="21">
        <v>45678</v>
      </c>
      <c r="C305" s="21" t="s">
        <v>430</v>
      </c>
      <c r="D305" s="21" t="s">
        <v>110</v>
      </c>
      <c r="E305" s="52" t="s">
        <v>4</v>
      </c>
      <c r="F305" s="53"/>
      <c r="G305" s="54">
        <v>100</v>
      </c>
      <c r="H305" s="22">
        <f>Table1[[#This Row],[gross income]]-Table1[[#This Row],[visa pay]]</f>
        <v>100</v>
      </c>
      <c r="I305" s="55"/>
      <c r="J305" s="56"/>
      <c r="K305" s="52"/>
      <c r="L305" s="55"/>
      <c r="M305" s="57">
        <f>Table1[[#This Row],[cash pay]]-(Table1[[#This Row],[com pay]]+Table1[[#This Row],[doctor comission payed]])</f>
        <v>100</v>
      </c>
      <c r="N305" s="57">
        <f>Table1[[#This Row],[gross income]]-(Table1[[#This Row],[doctor comission payed]]+Table1[[#This Row],[com pay]])</f>
        <v>100</v>
      </c>
      <c r="O305" s="52"/>
      <c r="P305" s="55"/>
      <c r="Q305" s="58">
        <f>VLOOKUP(Table1[[#This Row],[Doctor]],doctorpercent[],2,0)</f>
        <v>0.5</v>
      </c>
      <c r="R305" s="59">
        <f>(Table1[[#This Row],[net income]]+Table1[[#This Row],[doctor comission payed]])*Table1[[#This Row],[doctor comission percent]]</f>
        <v>50</v>
      </c>
      <c r="S305" s="59">
        <f>Table1[[#This Row],[T.doc.com]]-Table1[[#This Row],[doctor comission payed]]</f>
        <v>50</v>
      </c>
    </row>
    <row r="306" spans="1:19" ht="26.25" x14ac:dyDescent="0.25">
      <c r="A306" s="20">
        <v>305</v>
      </c>
      <c r="B306" s="21">
        <v>45678</v>
      </c>
      <c r="C306" s="21" t="s">
        <v>431</v>
      </c>
      <c r="D306" s="21" t="s">
        <v>123</v>
      </c>
      <c r="E306" s="52" t="s">
        <v>4</v>
      </c>
      <c r="F306" s="53"/>
      <c r="G306" s="54">
        <v>0</v>
      </c>
      <c r="H306" s="22">
        <f>Table1[[#This Row],[gross income]]-Table1[[#This Row],[visa pay]]</f>
        <v>0</v>
      </c>
      <c r="I306" s="55"/>
      <c r="J306" s="56"/>
      <c r="K306" s="52"/>
      <c r="L306" s="55"/>
      <c r="M306" s="57">
        <f>Table1[[#This Row],[cash pay]]-(Table1[[#This Row],[com pay]]+Table1[[#This Row],[doctor comission payed]])</f>
        <v>0</v>
      </c>
      <c r="N306" s="57">
        <f>Table1[[#This Row],[gross income]]-(Table1[[#This Row],[doctor comission payed]]+Table1[[#This Row],[com pay]])</f>
        <v>0</v>
      </c>
      <c r="O306" s="52"/>
      <c r="P306" s="55"/>
      <c r="Q306" s="58">
        <f>VLOOKUP(Table1[[#This Row],[Doctor]],doctorpercent[],2,0)</f>
        <v>0.5</v>
      </c>
      <c r="R306" s="59">
        <f>(Table1[[#This Row],[net income]]+Table1[[#This Row],[doctor comission payed]])*Table1[[#This Row],[doctor comission percent]]</f>
        <v>0</v>
      </c>
      <c r="S306" s="59">
        <f>Table1[[#This Row],[T.doc.com]]-Table1[[#This Row],[doctor comission payed]]</f>
        <v>0</v>
      </c>
    </row>
    <row r="307" spans="1:19" ht="26.25" x14ac:dyDescent="0.25">
      <c r="A307" s="51">
        <v>306</v>
      </c>
      <c r="B307" s="21">
        <v>45678</v>
      </c>
      <c r="C307" s="21" t="s">
        <v>360</v>
      </c>
      <c r="D307" s="21" t="s">
        <v>18</v>
      </c>
      <c r="E307" s="52" t="s">
        <v>4</v>
      </c>
      <c r="F307" s="53"/>
      <c r="G307" s="54">
        <v>100</v>
      </c>
      <c r="H307" s="22">
        <f>Table1[[#This Row],[gross income]]-Table1[[#This Row],[visa pay]]</f>
        <v>100</v>
      </c>
      <c r="I307" s="55"/>
      <c r="J307" s="56"/>
      <c r="K307" s="52"/>
      <c r="L307" s="55"/>
      <c r="M307" s="57">
        <f>Table1[[#This Row],[cash pay]]-(Table1[[#This Row],[com pay]]+Table1[[#This Row],[doctor comission payed]])</f>
        <v>100</v>
      </c>
      <c r="N307" s="57">
        <f>Table1[[#This Row],[gross income]]-(Table1[[#This Row],[doctor comission payed]]+Table1[[#This Row],[com pay]])</f>
        <v>100</v>
      </c>
      <c r="O307" s="52"/>
      <c r="P307" s="55"/>
      <c r="Q307" s="58">
        <f>VLOOKUP(Table1[[#This Row],[Doctor]],doctorpercent[],2,0)</f>
        <v>0.5</v>
      </c>
      <c r="R307" s="59">
        <f>(Table1[[#This Row],[net income]]+Table1[[#This Row],[doctor comission payed]])*Table1[[#This Row],[doctor comission percent]]</f>
        <v>50</v>
      </c>
      <c r="S307" s="59">
        <f>Table1[[#This Row],[T.doc.com]]-Table1[[#This Row],[doctor comission payed]]</f>
        <v>50</v>
      </c>
    </row>
    <row r="308" spans="1:19" ht="26.25" x14ac:dyDescent="0.25">
      <c r="A308" s="20">
        <v>307</v>
      </c>
      <c r="B308" s="21">
        <v>45678</v>
      </c>
      <c r="C308" s="21" t="s">
        <v>432</v>
      </c>
      <c r="D308" s="21" t="s">
        <v>18</v>
      </c>
      <c r="E308" s="52" t="s">
        <v>4</v>
      </c>
      <c r="F308" s="53" t="s">
        <v>435</v>
      </c>
      <c r="G308" s="54">
        <v>100</v>
      </c>
      <c r="H308" s="22">
        <f>Table1[[#This Row],[gross income]]-Table1[[#This Row],[visa pay]]</f>
        <v>0</v>
      </c>
      <c r="I308" s="55">
        <v>100</v>
      </c>
      <c r="J308" s="56"/>
      <c r="K308" s="52"/>
      <c r="L308" s="55"/>
      <c r="M308" s="57">
        <f>Table1[[#This Row],[cash pay]]-(Table1[[#This Row],[com pay]]+Table1[[#This Row],[doctor comission payed]])</f>
        <v>0</v>
      </c>
      <c r="N308" s="57">
        <f>Table1[[#This Row],[gross income]]-(Table1[[#This Row],[doctor comission payed]]+Table1[[#This Row],[com pay]])</f>
        <v>100</v>
      </c>
      <c r="O308" s="52"/>
      <c r="P308" s="55"/>
      <c r="Q308" s="58">
        <f>VLOOKUP(Table1[[#This Row],[Doctor]],doctorpercent[],2,0)</f>
        <v>0.5</v>
      </c>
      <c r="R308" s="59">
        <f>(Table1[[#This Row],[net income]]+Table1[[#This Row],[doctor comission payed]])*Table1[[#This Row],[doctor comission percent]]</f>
        <v>50</v>
      </c>
      <c r="S308" s="59">
        <f>Table1[[#This Row],[T.doc.com]]-Table1[[#This Row],[doctor comission payed]]</f>
        <v>50</v>
      </c>
    </row>
    <row r="309" spans="1:19" ht="26.25" x14ac:dyDescent="0.25">
      <c r="A309" s="51">
        <v>308</v>
      </c>
      <c r="B309" s="21">
        <v>45678</v>
      </c>
      <c r="C309" s="21" t="s">
        <v>433</v>
      </c>
      <c r="D309" s="21" t="s">
        <v>127</v>
      </c>
      <c r="E309" s="52" t="s">
        <v>30</v>
      </c>
      <c r="F309" s="53"/>
      <c r="G309" s="54">
        <v>400</v>
      </c>
      <c r="H309" s="22">
        <f>Table1[[#This Row],[gross income]]-Table1[[#This Row],[visa pay]]</f>
        <v>400</v>
      </c>
      <c r="I309" s="55"/>
      <c r="J309" s="56">
        <v>140</v>
      </c>
      <c r="K309" s="52" t="s">
        <v>7</v>
      </c>
      <c r="L309" s="55">
        <v>115</v>
      </c>
      <c r="M309" s="57">
        <f>Table1[[#This Row],[cash pay]]-(Table1[[#This Row],[com pay]]+Table1[[#This Row],[doctor comission payed]])</f>
        <v>145</v>
      </c>
      <c r="N309" s="57">
        <f>Table1[[#This Row],[gross income]]-(Table1[[#This Row],[doctor comission payed]]+Table1[[#This Row],[com pay]])</f>
        <v>145</v>
      </c>
      <c r="O309" s="52"/>
      <c r="P309" s="55"/>
      <c r="Q309" s="58">
        <f>VLOOKUP(Table1[[#This Row],[Doctor]],doctorpercent[],2,0)</f>
        <v>0.5</v>
      </c>
      <c r="R309" s="59">
        <f>(Table1[[#This Row],[net income]]+Table1[[#This Row],[doctor comission payed]])*Table1[[#This Row],[doctor comission percent]]</f>
        <v>142.5</v>
      </c>
      <c r="S309" s="59">
        <f>Table1[[#This Row],[T.doc.com]]-Table1[[#This Row],[doctor comission payed]]</f>
        <v>2.5</v>
      </c>
    </row>
    <row r="310" spans="1:19" ht="26.25" x14ac:dyDescent="0.25">
      <c r="A310" s="20">
        <v>309</v>
      </c>
      <c r="B310" s="21">
        <v>45679</v>
      </c>
      <c r="C310" s="21" t="s">
        <v>437</v>
      </c>
      <c r="D310" s="21" t="s">
        <v>12</v>
      </c>
      <c r="E310" s="52" t="s">
        <v>30</v>
      </c>
      <c r="F310" s="53"/>
      <c r="G310" s="54">
        <v>500</v>
      </c>
      <c r="H310" s="22">
        <f>Table1[[#This Row],[gross income]]-Table1[[#This Row],[visa pay]]</f>
        <v>500</v>
      </c>
      <c r="I310" s="55"/>
      <c r="J310" s="56"/>
      <c r="K310" s="52" t="s">
        <v>44</v>
      </c>
      <c r="L310" s="55">
        <v>350</v>
      </c>
      <c r="M310" s="57">
        <f>Table1[[#This Row],[cash pay]]-(Table1[[#This Row],[com pay]]+Table1[[#This Row],[doctor comission payed]])</f>
        <v>150</v>
      </c>
      <c r="N310" s="57">
        <f>Table1[[#This Row],[gross income]]-(Table1[[#This Row],[doctor comission payed]]+Table1[[#This Row],[com pay]])</f>
        <v>150</v>
      </c>
      <c r="O310" s="52"/>
      <c r="P310" s="55"/>
      <c r="Q310" s="58">
        <f>VLOOKUP(Table1[[#This Row],[Doctor]],doctorpercent[],2,0)</f>
        <v>0.5</v>
      </c>
      <c r="R310" s="59">
        <f>(Table1[[#This Row],[net income]]+Table1[[#This Row],[doctor comission payed]])*Table1[[#This Row],[doctor comission percent]]</f>
        <v>75</v>
      </c>
      <c r="S310" s="59">
        <f>Table1[[#This Row],[T.doc.com]]-Table1[[#This Row],[doctor comission payed]]</f>
        <v>75</v>
      </c>
    </row>
    <row r="311" spans="1:19" ht="26.25" x14ac:dyDescent="0.25">
      <c r="A311" s="51">
        <v>310</v>
      </c>
      <c r="B311" s="21">
        <v>45679</v>
      </c>
      <c r="C311" s="21" t="s">
        <v>438</v>
      </c>
      <c r="D311" s="21" t="s">
        <v>12</v>
      </c>
      <c r="E311" s="52" t="s">
        <v>4</v>
      </c>
      <c r="F311" s="53"/>
      <c r="G311" s="54">
        <v>100</v>
      </c>
      <c r="H311" s="22">
        <f>Table1[[#This Row],[gross income]]-Table1[[#This Row],[visa pay]]</f>
        <v>100</v>
      </c>
      <c r="I311" s="55"/>
      <c r="J311" s="56"/>
      <c r="K311" s="52"/>
      <c r="L311" s="55"/>
      <c r="M311" s="57">
        <f>Table1[[#This Row],[cash pay]]-(Table1[[#This Row],[com pay]]+Table1[[#This Row],[doctor comission payed]])</f>
        <v>100</v>
      </c>
      <c r="N311" s="57">
        <f>Table1[[#This Row],[gross income]]-(Table1[[#This Row],[doctor comission payed]]+Table1[[#This Row],[com pay]])</f>
        <v>100</v>
      </c>
      <c r="O311" s="52"/>
      <c r="P311" s="55"/>
      <c r="Q311" s="58">
        <f>VLOOKUP(Table1[[#This Row],[Doctor]],doctorpercent[],2,0)</f>
        <v>0.5</v>
      </c>
      <c r="R311" s="59">
        <f>(Table1[[#This Row],[net income]]+Table1[[#This Row],[doctor comission payed]])*Table1[[#This Row],[doctor comission percent]]</f>
        <v>50</v>
      </c>
      <c r="S311" s="59">
        <f>Table1[[#This Row],[T.doc.com]]-Table1[[#This Row],[doctor comission payed]]</f>
        <v>50</v>
      </c>
    </row>
    <row r="312" spans="1:19" ht="26.25" x14ac:dyDescent="0.25">
      <c r="A312" s="20">
        <v>311</v>
      </c>
      <c r="B312" s="21">
        <v>45679</v>
      </c>
      <c r="C312" s="21" t="s">
        <v>439</v>
      </c>
      <c r="D312" s="21" t="s">
        <v>12</v>
      </c>
      <c r="E312" s="52" t="s">
        <v>4</v>
      </c>
      <c r="F312" s="53"/>
      <c r="G312" s="54">
        <v>100</v>
      </c>
      <c r="H312" s="22">
        <f>Table1[[#This Row],[gross income]]-Table1[[#This Row],[visa pay]]</f>
        <v>100</v>
      </c>
      <c r="I312" s="55"/>
      <c r="J312" s="56"/>
      <c r="K312" s="52"/>
      <c r="L312" s="55"/>
      <c r="M312" s="57">
        <f>Table1[[#This Row],[cash pay]]-(Table1[[#This Row],[com pay]]+Table1[[#This Row],[doctor comission payed]])</f>
        <v>100</v>
      </c>
      <c r="N312" s="57">
        <f>Table1[[#This Row],[gross income]]-(Table1[[#This Row],[doctor comission payed]]+Table1[[#This Row],[com pay]])</f>
        <v>100</v>
      </c>
      <c r="O312" s="52"/>
      <c r="P312" s="55"/>
      <c r="Q312" s="58">
        <f>VLOOKUP(Table1[[#This Row],[Doctor]],doctorpercent[],2,0)</f>
        <v>0.5</v>
      </c>
      <c r="R312" s="59">
        <f>(Table1[[#This Row],[net income]]+Table1[[#This Row],[doctor comission payed]])*Table1[[#This Row],[doctor comission percent]]</f>
        <v>50</v>
      </c>
      <c r="S312" s="59">
        <f>Table1[[#This Row],[T.doc.com]]-Table1[[#This Row],[doctor comission payed]]</f>
        <v>50</v>
      </c>
    </row>
    <row r="313" spans="1:19" ht="26.25" x14ac:dyDescent="0.25">
      <c r="A313" s="51">
        <v>312</v>
      </c>
      <c r="B313" s="21">
        <v>45679</v>
      </c>
      <c r="C313" s="21" t="s">
        <v>440</v>
      </c>
      <c r="D313" s="21" t="s">
        <v>140</v>
      </c>
      <c r="E313" s="52" t="s">
        <v>30</v>
      </c>
      <c r="F313" s="53" t="s">
        <v>458</v>
      </c>
      <c r="G313" s="54">
        <v>475</v>
      </c>
      <c r="H313" s="22">
        <f>Table1[[#This Row],[gross income]]-Table1[[#This Row],[visa pay]]</f>
        <v>475</v>
      </c>
      <c r="I313" s="55"/>
      <c r="J313" s="56"/>
      <c r="K313" s="52"/>
      <c r="L313" s="55"/>
      <c r="M313" s="57">
        <f>Table1[[#This Row],[cash pay]]-(Table1[[#This Row],[com pay]]+Table1[[#This Row],[doctor comission payed]])</f>
        <v>475</v>
      </c>
      <c r="N313" s="57">
        <f>Table1[[#This Row],[gross income]]-(Table1[[#This Row],[doctor comission payed]]+Table1[[#This Row],[com pay]])</f>
        <v>475</v>
      </c>
      <c r="O313" s="52"/>
      <c r="P313" s="55"/>
      <c r="Q313" s="58">
        <f>VLOOKUP(Table1[[#This Row],[Doctor]],doctorpercent[],2,0)</f>
        <v>0.5</v>
      </c>
      <c r="R313" s="59">
        <f>(Table1[[#This Row],[net income]]+Table1[[#This Row],[doctor comission payed]])*Table1[[#This Row],[doctor comission percent]]</f>
        <v>237.5</v>
      </c>
      <c r="S313" s="59">
        <f>Table1[[#This Row],[T.doc.com]]-Table1[[#This Row],[doctor comission payed]]</f>
        <v>237.5</v>
      </c>
    </row>
    <row r="314" spans="1:19" ht="26.25" x14ac:dyDescent="0.25">
      <c r="A314" s="20">
        <v>313</v>
      </c>
      <c r="B314" s="21">
        <v>45679</v>
      </c>
      <c r="C314" s="21" t="s">
        <v>441</v>
      </c>
      <c r="D314" s="21" t="s">
        <v>140</v>
      </c>
      <c r="E314" s="52" t="s">
        <v>30</v>
      </c>
      <c r="F314" s="53"/>
      <c r="G314" s="54">
        <v>400</v>
      </c>
      <c r="H314" s="22">
        <f>Table1[[#This Row],[gross income]]-Table1[[#This Row],[visa pay]]</f>
        <v>400</v>
      </c>
      <c r="I314" s="55"/>
      <c r="J314" s="56"/>
      <c r="K314" s="52"/>
      <c r="L314" s="55"/>
      <c r="M314" s="57">
        <f>Table1[[#This Row],[cash pay]]-(Table1[[#This Row],[com pay]]+Table1[[#This Row],[doctor comission payed]])</f>
        <v>400</v>
      </c>
      <c r="N314" s="57">
        <f>Table1[[#This Row],[gross income]]-(Table1[[#This Row],[doctor comission payed]]+Table1[[#This Row],[com pay]])</f>
        <v>400</v>
      </c>
      <c r="O314" s="52"/>
      <c r="P314" s="55"/>
      <c r="Q314" s="58">
        <f>VLOOKUP(Table1[[#This Row],[Doctor]],doctorpercent[],2,0)</f>
        <v>0.5</v>
      </c>
      <c r="R314" s="59">
        <f>(Table1[[#This Row],[net income]]+Table1[[#This Row],[doctor comission payed]])*Table1[[#This Row],[doctor comission percent]]</f>
        <v>200</v>
      </c>
      <c r="S314" s="59">
        <f>Table1[[#This Row],[T.doc.com]]-Table1[[#This Row],[doctor comission payed]]</f>
        <v>200</v>
      </c>
    </row>
    <row r="315" spans="1:19" ht="26.25" x14ac:dyDescent="0.25">
      <c r="A315" s="51">
        <v>314</v>
      </c>
      <c r="B315" s="21">
        <v>45679</v>
      </c>
      <c r="C315" s="21" t="s">
        <v>459</v>
      </c>
      <c r="D315" s="21" t="s">
        <v>140</v>
      </c>
      <c r="E315" s="52" t="s">
        <v>30</v>
      </c>
      <c r="F315" s="53"/>
      <c r="G315" s="54">
        <v>400</v>
      </c>
      <c r="H315" s="22">
        <f>Table1[[#This Row],[gross income]]-Table1[[#This Row],[visa pay]]</f>
        <v>400</v>
      </c>
      <c r="I315" s="55"/>
      <c r="J315" s="56"/>
      <c r="K315" s="52" t="s">
        <v>8</v>
      </c>
      <c r="L315" s="55">
        <v>80</v>
      </c>
      <c r="M315" s="57">
        <f>Table1[[#This Row],[cash pay]]-(Table1[[#This Row],[com pay]]+Table1[[#This Row],[doctor comission payed]])</f>
        <v>320</v>
      </c>
      <c r="N315" s="57">
        <f>Table1[[#This Row],[gross income]]-(Table1[[#This Row],[doctor comission payed]]+Table1[[#This Row],[com pay]])</f>
        <v>320</v>
      </c>
      <c r="O315" s="52"/>
      <c r="P315" s="55"/>
      <c r="Q315" s="58">
        <f>VLOOKUP(Table1[[#This Row],[Doctor]],doctorpercent[],2,0)</f>
        <v>0.5</v>
      </c>
      <c r="R315" s="59">
        <f>(Table1[[#This Row],[net income]]+Table1[[#This Row],[doctor comission payed]])*Table1[[#This Row],[doctor comission percent]]</f>
        <v>160</v>
      </c>
      <c r="S315" s="59">
        <f>Table1[[#This Row],[T.doc.com]]-Table1[[#This Row],[doctor comission payed]]</f>
        <v>160</v>
      </c>
    </row>
    <row r="316" spans="1:19" ht="26.25" x14ac:dyDescent="0.25">
      <c r="A316" s="20">
        <v>315</v>
      </c>
      <c r="B316" s="21">
        <v>45679</v>
      </c>
      <c r="C316" s="21" t="s">
        <v>442</v>
      </c>
      <c r="D316" s="21" t="s">
        <v>110</v>
      </c>
      <c r="E316" s="52" t="s">
        <v>30</v>
      </c>
      <c r="F316" s="53"/>
      <c r="G316" s="54">
        <v>400</v>
      </c>
      <c r="H316" s="22">
        <f>Table1[[#This Row],[gross income]]-Table1[[#This Row],[visa pay]]</f>
        <v>400</v>
      </c>
      <c r="I316" s="55"/>
      <c r="J316" s="56"/>
      <c r="K316" s="52"/>
      <c r="L316" s="55"/>
      <c r="M316" s="57">
        <f>Table1[[#This Row],[cash pay]]-(Table1[[#This Row],[com pay]]+Table1[[#This Row],[doctor comission payed]])</f>
        <v>400</v>
      </c>
      <c r="N316" s="57">
        <f>Table1[[#This Row],[gross income]]-(Table1[[#This Row],[doctor comission payed]]+Table1[[#This Row],[com pay]])</f>
        <v>400</v>
      </c>
      <c r="O316" s="52"/>
      <c r="P316" s="55"/>
      <c r="Q316" s="58">
        <f>VLOOKUP(Table1[[#This Row],[Doctor]],doctorpercent[],2,0)</f>
        <v>0.5</v>
      </c>
      <c r="R316" s="59">
        <f>(Table1[[#This Row],[net income]]+Table1[[#This Row],[doctor comission payed]])*Table1[[#This Row],[doctor comission percent]]</f>
        <v>200</v>
      </c>
      <c r="S316" s="59">
        <f>Table1[[#This Row],[T.doc.com]]-Table1[[#This Row],[doctor comission payed]]</f>
        <v>200</v>
      </c>
    </row>
    <row r="317" spans="1:19" ht="26.25" x14ac:dyDescent="0.25">
      <c r="A317" s="51">
        <v>316</v>
      </c>
      <c r="B317" s="21">
        <v>45679</v>
      </c>
      <c r="C317" s="21" t="s">
        <v>344</v>
      </c>
      <c r="D317" s="21" t="s">
        <v>97</v>
      </c>
      <c r="E317" s="52" t="s">
        <v>4</v>
      </c>
      <c r="F317" s="53" t="s">
        <v>460</v>
      </c>
      <c r="G317" s="54">
        <v>1400</v>
      </c>
      <c r="H317" s="22">
        <f>Table1[[#This Row],[gross income]]-Table1[[#This Row],[visa pay]]</f>
        <v>1400</v>
      </c>
      <c r="I317" s="55"/>
      <c r="J317" s="56"/>
      <c r="K317" s="52"/>
      <c r="L317" s="55"/>
      <c r="M317" s="57">
        <f>Table1[[#This Row],[cash pay]]-(Table1[[#This Row],[com pay]]+Table1[[#This Row],[doctor comission payed]])</f>
        <v>1400</v>
      </c>
      <c r="N317" s="57">
        <f>Table1[[#This Row],[gross income]]-(Table1[[#This Row],[doctor comission payed]]+Table1[[#This Row],[com pay]])</f>
        <v>1400</v>
      </c>
      <c r="O317" s="52"/>
      <c r="P317" s="55"/>
      <c r="Q317" s="58">
        <f>VLOOKUP(Table1[[#This Row],[Doctor]],doctorpercent[],2,0)</f>
        <v>0.4</v>
      </c>
      <c r="R317" s="59">
        <f>(Table1[[#This Row],[net income]]+Table1[[#This Row],[doctor comission payed]])*Table1[[#This Row],[doctor comission percent]]</f>
        <v>560</v>
      </c>
      <c r="S317" s="59">
        <f>Table1[[#This Row],[T.doc.com]]-Table1[[#This Row],[doctor comission payed]]</f>
        <v>560</v>
      </c>
    </row>
    <row r="318" spans="1:19" ht="26.25" x14ac:dyDescent="0.25">
      <c r="A318" s="20">
        <v>317</v>
      </c>
      <c r="B318" s="21">
        <v>45679</v>
      </c>
      <c r="C318" s="21" t="s">
        <v>443</v>
      </c>
      <c r="D318" s="21" t="s">
        <v>97</v>
      </c>
      <c r="E318" s="52" t="s">
        <v>4</v>
      </c>
      <c r="F318" s="53"/>
      <c r="G318" s="54">
        <v>0</v>
      </c>
      <c r="H318" s="22">
        <f>Table1[[#This Row],[gross income]]-Table1[[#This Row],[visa pay]]</f>
        <v>0</v>
      </c>
      <c r="I318" s="55"/>
      <c r="J318" s="56"/>
      <c r="K318" s="52"/>
      <c r="L318" s="55"/>
      <c r="M318" s="57">
        <f>Table1[[#This Row],[cash pay]]-(Table1[[#This Row],[com pay]]+Table1[[#This Row],[doctor comission payed]])</f>
        <v>0</v>
      </c>
      <c r="N318" s="57">
        <f>Table1[[#This Row],[gross income]]-(Table1[[#This Row],[doctor comission payed]]+Table1[[#This Row],[com pay]])</f>
        <v>0</v>
      </c>
      <c r="O318" s="52"/>
      <c r="P318" s="55"/>
      <c r="Q318" s="58">
        <f>VLOOKUP(Table1[[#This Row],[Doctor]],doctorpercent[],2,0)</f>
        <v>0.4</v>
      </c>
      <c r="R318" s="59">
        <f>(Table1[[#This Row],[net income]]+Table1[[#This Row],[doctor comission payed]])*Table1[[#This Row],[doctor comission percent]]</f>
        <v>0</v>
      </c>
      <c r="S318" s="59">
        <f>Table1[[#This Row],[T.doc.com]]-Table1[[#This Row],[doctor comission payed]]</f>
        <v>0</v>
      </c>
    </row>
    <row r="319" spans="1:19" ht="26.25" x14ac:dyDescent="0.25">
      <c r="A319" s="51">
        <v>318</v>
      </c>
      <c r="B319" s="21">
        <v>45679</v>
      </c>
      <c r="C319" s="21" t="s">
        <v>444</v>
      </c>
      <c r="D319" s="21" t="s">
        <v>97</v>
      </c>
      <c r="E319" s="52" t="s">
        <v>4</v>
      </c>
      <c r="F319" s="53" t="s">
        <v>461</v>
      </c>
      <c r="G319" s="54">
        <v>400</v>
      </c>
      <c r="H319" s="22">
        <f>Table1[[#This Row],[gross income]]-Table1[[#This Row],[visa pay]]</f>
        <v>400</v>
      </c>
      <c r="I319" s="55"/>
      <c r="J319" s="56"/>
      <c r="K319" s="52"/>
      <c r="L319" s="55"/>
      <c r="M319" s="57">
        <f>Table1[[#This Row],[cash pay]]-(Table1[[#This Row],[com pay]]+Table1[[#This Row],[doctor comission payed]])</f>
        <v>400</v>
      </c>
      <c r="N319" s="57">
        <f>Table1[[#This Row],[gross income]]-(Table1[[#This Row],[doctor comission payed]]+Table1[[#This Row],[com pay]])</f>
        <v>400</v>
      </c>
      <c r="O319" s="52"/>
      <c r="P319" s="55"/>
      <c r="Q319" s="58">
        <f>VLOOKUP(Table1[[#This Row],[Doctor]],doctorpercent[],2,0)</f>
        <v>0.4</v>
      </c>
      <c r="R319" s="59">
        <f>(Table1[[#This Row],[net income]]+Table1[[#This Row],[doctor comission payed]])*Table1[[#This Row],[doctor comission percent]]</f>
        <v>160</v>
      </c>
      <c r="S319" s="59">
        <f>Table1[[#This Row],[T.doc.com]]-Table1[[#This Row],[doctor comission payed]]</f>
        <v>160</v>
      </c>
    </row>
    <row r="320" spans="1:19" ht="26.25" x14ac:dyDescent="0.25">
      <c r="A320" s="20">
        <v>319</v>
      </c>
      <c r="B320" s="21">
        <v>45679</v>
      </c>
      <c r="C320" s="21" t="s">
        <v>445</v>
      </c>
      <c r="D320" s="21" t="s">
        <v>97</v>
      </c>
      <c r="E320" s="52" t="s">
        <v>30</v>
      </c>
      <c r="F320" s="53" t="s">
        <v>462</v>
      </c>
      <c r="G320" s="54">
        <v>0</v>
      </c>
      <c r="H320" s="22">
        <f>Table1[[#This Row],[gross income]]-Table1[[#This Row],[visa pay]]</f>
        <v>0</v>
      </c>
      <c r="I320" s="55"/>
      <c r="J320" s="56"/>
      <c r="K320" s="52"/>
      <c r="L320" s="55"/>
      <c r="M320" s="57">
        <f>Table1[[#This Row],[cash pay]]-(Table1[[#This Row],[com pay]]+Table1[[#This Row],[doctor comission payed]])</f>
        <v>0</v>
      </c>
      <c r="N320" s="57">
        <f>Table1[[#This Row],[gross income]]-(Table1[[#This Row],[doctor comission payed]]+Table1[[#This Row],[com pay]])</f>
        <v>0</v>
      </c>
      <c r="O320" s="52"/>
      <c r="P320" s="55"/>
      <c r="Q320" s="58">
        <f>VLOOKUP(Table1[[#This Row],[Doctor]],doctorpercent[],2,0)</f>
        <v>0.4</v>
      </c>
      <c r="R320" s="59">
        <f>(Table1[[#This Row],[net income]]+Table1[[#This Row],[doctor comission payed]])*Table1[[#This Row],[doctor comission percent]]</f>
        <v>0</v>
      </c>
      <c r="S320" s="59">
        <f>Table1[[#This Row],[T.doc.com]]-Table1[[#This Row],[doctor comission payed]]</f>
        <v>0</v>
      </c>
    </row>
    <row r="321" spans="1:19" ht="26.25" x14ac:dyDescent="0.25">
      <c r="A321" s="51">
        <v>320</v>
      </c>
      <c r="B321" s="21">
        <v>45679</v>
      </c>
      <c r="C321" s="21" t="s">
        <v>406</v>
      </c>
      <c r="D321" s="21" t="s">
        <v>98</v>
      </c>
      <c r="E321" s="52" t="s">
        <v>4</v>
      </c>
      <c r="F321" s="53"/>
      <c r="G321" s="54">
        <v>100</v>
      </c>
      <c r="H321" s="22">
        <f>Table1[[#This Row],[gross income]]-Table1[[#This Row],[visa pay]]</f>
        <v>100</v>
      </c>
      <c r="I321" s="55"/>
      <c r="J321" s="56">
        <v>50</v>
      </c>
      <c r="K321" s="52"/>
      <c r="L321" s="55"/>
      <c r="M321" s="57">
        <f>Table1[[#This Row],[cash pay]]-(Table1[[#This Row],[com pay]]+Table1[[#This Row],[doctor comission payed]])</f>
        <v>50</v>
      </c>
      <c r="N321" s="57">
        <f>Table1[[#This Row],[gross income]]-(Table1[[#This Row],[doctor comission payed]]+Table1[[#This Row],[com pay]])</f>
        <v>50</v>
      </c>
      <c r="O321" s="52"/>
      <c r="P321" s="55"/>
      <c r="Q321" s="58">
        <f>VLOOKUP(Table1[[#This Row],[Doctor]],doctorpercent[],2,0)</f>
        <v>0.5</v>
      </c>
      <c r="R321" s="59">
        <f>(Table1[[#This Row],[net income]]+Table1[[#This Row],[doctor comission payed]])*Table1[[#This Row],[doctor comission percent]]</f>
        <v>50</v>
      </c>
      <c r="S321" s="59">
        <f>Table1[[#This Row],[T.doc.com]]-Table1[[#This Row],[doctor comission payed]]</f>
        <v>0</v>
      </c>
    </row>
    <row r="322" spans="1:19" ht="26.25" x14ac:dyDescent="0.25">
      <c r="A322" s="20">
        <v>321</v>
      </c>
      <c r="B322" s="21">
        <v>45679</v>
      </c>
      <c r="C322" s="21" t="s">
        <v>446</v>
      </c>
      <c r="D322" s="21" t="s">
        <v>98</v>
      </c>
      <c r="E322" s="52" t="s">
        <v>30</v>
      </c>
      <c r="F322" s="53"/>
      <c r="G322" s="54">
        <v>600</v>
      </c>
      <c r="H322" s="22">
        <f>Table1[[#This Row],[gross income]]-Table1[[#This Row],[visa pay]]</f>
        <v>600</v>
      </c>
      <c r="I322" s="55"/>
      <c r="J322" s="56">
        <v>300</v>
      </c>
      <c r="K322" s="52"/>
      <c r="L322" s="55"/>
      <c r="M322" s="57">
        <f>Table1[[#This Row],[cash pay]]-(Table1[[#This Row],[com pay]]+Table1[[#This Row],[doctor comission payed]])</f>
        <v>300</v>
      </c>
      <c r="N322" s="57">
        <f>Table1[[#This Row],[gross income]]-(Table1[[#This Row],[doctor comission payed]]+Table1[[#This Row],[com pay]])</f>
        <v>300</v>
      </c>
      <c r="O322" s="52"/>
      <c r="P322" s="55"/>
      <c r="Q322" s="58">
        <f>VLOOKUP(Table1[[#This Row],[Doctor]],doctorpercent[],2,0)</f>
        <v>0.5</v>
      </c>
      <c r="R322" s="59">
        <f>(Table1[[#This Row],[net income]]+Table1[[#This Row],[doctor comission payed]])*Table1[[#This Row],[doctor comission percent]]</f>
        <v>300</v>
      </c>
      <c r="S322" s="59">
        <f>Table1[[#This Row],[T.doc.com]]-Table1[[#This Row],[doctor comission payed]]</f>
        <v>0</v>
      </c>
    </row>
    <row r="323" spans="1:19" ht="26.25" x14ac:dyDescent="0.25">
      <c r="A323" s="51">
        <v>322</v>
      </c>
      <c r="B323" s="21">
        <v>45679</v>
      </c>
      <c r="C323" s="21" t="s">
        <v>447</v>
      </c>
      <c r="D323" s="21" t="s">
        <v>98</v>
      </c>
      <c r="E323" s="52" t="s">
        <v>30</v>
      </c>
      <c r="F323" s="53"/>
      <c r="G323" s="54">
        <v>600</v>
      </c>
      <c r="H323" s="22">
        <f>Table1[[#This Row],[gross income]]-Table1[[#This Row],[visa pay]]</f>
        <v>600</v>
      </c>
      <c r="I323" s="55"/>
      <c r="J323" s="56">
        <v>300</v>
      </c>
      <c r="K323" s="52"/>
      <c r="L323" s="55"/>
      <c r="M323" s="57">
        <f>Table1[[#This Row],[cash pay]]-(Table1[[#This Row],[com pay]]+Table1[[#This Row],[doctor comission payed]])</f>
        <v>300</v>
      </c>
      <c r="N323" s="57">
        <f>Table1[[#This Row],[gross income]]-(Table1[[#This Row],[doctor comission payed]]+Table1[[#This Row],[com pay]])</f>
        <v>300</v>
      </c>
      <c r="O323" s="52"/>
      <c r="P323" s="55"/>
      <c r="Q323" s="58">
        <f>VLOOKUP(Table1[[#This Row],[Doctor]],doctorpercent[],2,0)</f>
        <v>0.5</v>
      </c>
      <c r="R323" s="59">
        <f>(Table1[[#This Row],[net income]]+Table1[[#This Row],[doctor comission payed]])*Table1[[#This Row],[doctor comission percent]]</f>
        <v>300</v>
      </c>
      <c r="S323" s="59">
        <f>Table1[[#This Row],[T.doc.com]]-Table1[[#This Row],[doctor comission payed]]</f>
        <v>0</v>
      </c>
    </row>
    <row r="324" spans="1:19" ht="26.25" x14ac:dyDescent="0.25">
      <c r="A324" s="20">
        <v>323</v>
      </c>
      <c r="B324" s="21">
        <v>45679</v>
      </c>
      <c r="C324" s="21" t="s">
        <v>448</v>
      </c>
      <c r="D324" s="21" t="s">
        <v>98</v>
      </c>
      <c r="E324" s="52" t="s">
        <v>30</v>
      </c>
      <c r="F324" s="53"/>
      <c r="G324" s="54">
        <v>600</v>
      </c>
      <c r="H324" s="22">
        <f>Table1[[#This Row],[gross income]]-Table1[[#This Row],[visa pay]]</f>
        <v>600</v>
      </c>
      <c r="I324" s="55"/>
      <c r="J324" s="56">
        <v>300</v>
      </c>
      <c r="K324" s="52"/>
      <c r="L324" s="55"/>
      <c r="M324" s="57">
        <f>Table1[[#This Row],[cash pay]]-(Table1[[#This Row],[com pay]]+Table1[[#This Row],[doctor comission payed]])</f>
        <v>300</v>
      </c>
      <c r="N324" s="57">
        <f>Table1[[#This Row],[gross income]]-(Table1[[#This Row],[doctor comission payed]]+Table1[[#This Row],[com pay]])</f>
        <v>300</v>
      </c>
      <c r="O324" s="52"/>
      <c r="P324" s="55"/>
      <c r="Q324" s="58">
        <f>VLOOKUP(Table1[[#This Row],[Doctor]],doctorpercent[],2,0)</f>
        <v>0.5</v>
      </c>
      <c r="R324" s="59">
        <f>(Table1[[#This Row],[net income]]+Table1[[#This Row],[doctor comission payed]])*Table1[[#This Row],[doctor comission percent]]</f>
        <v>300</v>
      </c>
      <c r="S324" s="59">
        <f>Table1[[#This Row],[T.doc.com]]-Table1[[#This Row],[doctor comission payed]]</f>
        <v>0</v>
      </c>
    </row>
    <row r="325" spans="1:19" ht="26.25" x14ac:dyDescent="0.25">
      <c r="A325" s="51">
        <v>324</v>
      </c>
      <c r="B325" s="21">
        <v>45679</v>
      </c>
      <c r="C325" s="21" t="s">
        <v>449</v>
      </c>
      <c r="D325" s="21" t="s">
        <v>98</v>
      </c>
      <c r="E325" s="52" t="s">
        <v>30</v>
      </c>
      <c r="F325" s="53"/>
      <c r="G325" s="54">
        <v>600</v>
      </c>
      <c r="H325" s="22">
        <f>Table1[[#This Row],[gross income]]-Table1[[#This Row],[visa pay]]</f>
        <v>600</v>
      </c>
      <c r="I325" s="55"/>
      <c r="J325" s="56">
        <v>300</v>
      </c>
      <c r="K325" s="52"/>
      <c r="L325" s="55"/>
      <c r="M325" s="57">
        <f>Table1[[#This Row],[cash pay]]-(Table1[[#This Row],[com pay]]+Table1[[#This Row],[doctor comission payed]])</f>
        <v>300</v>
      </c>
      <c r="N325" s="57">
        <f>Table1[[#This Row],[gross income]]-(Table1[[#This Row],[doctor comission payed]]+Table1[[#This Row],[com pay]])</f>
        <v>300</v>
      </c>
      <c r="O325" s="52"/>
      <c r="P325" s="55"/>
      <c r="Q325" s="58">
        <f>VLOOKUP(Table1[[#This Row],[Doctor]],doctorpercent[],2,0)</f>
        <v>0.5</v>
      </c>
      <c r="R325" s="59">
        <f>(Table1[[#This Row],[net income]]+Table1[[#This Row],[doctor comission payed]])*Table1[[#This Row],[doctor comission percent]]</f>
        <v>300</v>
      </c>
      <c r="S325" s="59">
        <f>Table1[[#This Row],[T.doc.com]]-Table1[[#This Row],[doctor comission payed]]</f>
        <v>0</v>
      </c>
    </row>
    <row r="326" spans="1:19" ht="26.25" x14ac:dyDescent="0.25">
      <c r="A326" s="20">
        <v>325</v>
      </c>
      <c r="B326" s="21">
        <v>45679</v>
      </c>
      <c r="C326" s="21" t="s">
        <v>450</v>
      </c>
      <c r="D326" s="21" t="s">
        <v>20</v>
      </c>
      <c r="E326" s="52" t="s">
        <v>4</v>
      </c>
      <c r="F326" s="53" t="s">
        <v>463</v>
      </c>
      <c r="G326" s="54">
        <v>1000</v>
      </c>
      <c r="H326" s="22">
        <f>Table1[[#This Row],[gross income]]-Table1[[#This Row],[visa pay]]</f>
        <v>1000</v>
      </c>
      <c r="I326" s="55"/>
      <c r="J326" s="56"/>
      <c r="K326" s="52"/>
      <c r="L326" s="55"/>
      <c r="M326" s="57">
        <f>Table1[[#This Row],[cash pay]]-(Table1[[#This Row],[com pay]]+Table1[[#This Row],[doctor comission payed]])</f>
        <v>1000</v>
      </c>
      <c r="N326" s="57">
        <f>Table1[[#This Row],[gross income]]-(Table1[[#This Row],[doctor comission payed]]+Table1[[#This Row],[com pay]])</f>
        <v>1000</v>
      </c>
      <c r="O326" s="52"/>
      <c r="P326" s="55"/>
      <c r="Q326" s="58">
        <f>VLOOKUP(Table1[[#This Row],[Doctor]],doctorpercent[],2,0)</f>
        <v>0.5</v>
      </c>
      <c r="R326" s="59">
        <f>(Table1[[#This Row],[net income]]+Table1[[#This Row],[doctor comission payed]])*Table1[[#This Row],[doctor comission percent]]</f>
        <v>500</v>
      </c>
      <c r="S326" s="59">
        <f>Table1[[#This Row],[T.doc.com]]-Table1[[#This Row],[doctor comission payed]]</f>
        <v>500</v>
      </c>
    </row>
    <row r="327" spans="1:19" ht="26.25" x14ac:dyDescent="0.25">
      <c r="A327" s="51">
        <v>326</v>
      </c>
      <c r="B327" s="21">
        <v>45679</v>
      </c>
      <c r="C327" s="21" t="s">
        <v>451</v>
      </c>
      <c r="D327" s="21" t="s">
        <v>20</v>
      </c>
      <c r="E327" s="52" t="s">
        <v>30</v>
      </c>
      <c r="F327" s="53"/>
      <c r="G327" s="54">
        <v>400</v>
      </c>
      <c r="H327" s="22">
        <f>Table1[[#This Row],[gross income]]-Table1[[#This Row],[visa pay]]</f>
        <v>400</v>
      </c>
      <c r="I327" s="55"/>
      <c r="J327" s="56"/>
      <c r="K327" s="52"/>
      <c r="L327" s="55"/>
      <c r="M327" s="57">
        <f>Table1[[#This Row],[cash pay]]-(Table1[[#This Row],[com pay]]+Table1[[#This Row],[doctor comission payed]])</f>
        <v>400</v>
      </c>
      <c r="N327" s="57">
        <f>Table1[[#This Row],[gross income]]-(Table1[[#This Row],[doctor comission payed]]+Table1[[#This Row],[com pay]])</f>
        <v>400</v>
      </c>
      <c r="O327" s="52"/>
      <c r="P327" s="55"/>
      <c r="Q327" s="58">
        <f>VLOOKUP(Table1[[#This Row],[Doctor]],doctorpercent[],2,0)</f>
        <v>0.5</v>
      </c>
      <c r="R327" s="59">
        <f>(Table1[[#This Row],[net income]]+Table1[[#This Row],[doctor comission payed]])*Table1[[#This Row],[doctor comission percent]]</f>
        <v>200</v>
      </c>
      <c r="S327" s="59">
        <f>Table1[[#This Row],[T.doc.com]]-Table1[[#This Row],[doctor comission payed]]</f>
        <v>200</v>
      </c>
    </row>
    <row r="328" spans="1:19" ht="26.25" x14ac:dyDescent="0.25">
      <c r="A328" s="20">
        <v>327</v>
      </c>
      <c r="B328" s="21">
        <v>45679</v>
      </c>
      <c r="C328" s="21" t="s">
        <v>452</v>
      </c>
      <c r="D328" s="21" t="s">
        <v>20</v>
      </c>
      <c r="E328" s="52" t="s">
        <v>30</v>
      </c>
      <c r="F328" s="53"/>
      <c r="G328" s="54">
        <v>400</v>
      </c>
      <c r="H328" s="22">
        <f>Table1[[#This Row],[gross income]]-Table1[[#This Row],[visa pay]]</f>
        <v>400</v>
      </c>
      <c r="I328" s="55"/>
      <c r="J328" s="56"/>
      <c r="K328" s="52"/>
      <c r="L328" s="55"/>
      <c r="M328" s="57">
        <f>Table1[[#This Row],[cash pay]]-(Table1[[#This Row],[com pay]]+Table1[[#This Row],[doctor comission payed]])</f>
        <v>400</v>
      </c>
      <c r="N328" s="57">
        <f>Table1[[#This Row],[gross income]]-(Table1[[#This Row],[doctor comission payed]]+Table1[[#This Row],[com pay]])</f>
        <v>400</v>
      </c>
      <c r="O328" s="52"/>
      <c r="P328" s="55"/>
      <c r="Q328" s="58">
        <f>VLOOKUP(Table1[[#This Row],[Doctor]],doctorpercent[],2,0)</f>
        <v>0.5</v>
      </c>
      <c r="R328" s="59">
        <f>(Table1[[#This Row],[net income]]+Table1[[#This Row],[doctor comission payed]])*Table1[[#This Row],[doctor comission percent]]</f>
        <v>200</v>
      </c>
      <c r="S328" s="59">
        <f>Table1[[#This Row],[T.doc.com]]-Table1[[#This Row],[doctor comission payed]]</f>
        <v>200</v>
      </c>
    </row>
    <row r="329" spans="1:19" ht="26.25" x14ac:dyDescent="0.25">
      <c r="A329" s="51">
        <v>328</v>
      </c>
      <c r="B329" s="21">
        <v>45679</v>
      </c>
      <c r="C329" s="21" t="s">
        <v>453</v>
      </c>
      <c r="D329" s="21" t="s">
        <v>18</v>
      </c>
      <c r="E329" s="52" t="s">
        <v>30</v>
      </c>
      <c r="F329" s="53" t="s">
        <v>464</v>
      </c>
      <c r="G329" s="54">
        <v>250</v>
      </c>
      <c r="H329" s="22">
        <f>Table1[[#This Row],[gross income]]-Table1[[#This Row],[visa pay]]</f>
        <v>250</v>
      </c>
      <c r="I329" s="55"/>
      <c r="J329" s="56"/>
      <c r="K329" s="52"/>
      <c r="L329" s="55"/>
      <c r="M329" s="57">
        <f>Table1[[#This Row],[cash pay]]-(Table1[[#This Row],[com pay]]+Table1[[#This Row],[doctor comission payed]])</f>
        <v>250</v>
      </c>
      <c r="N329" s="57">
        <f>Table1[[#This Row],[gross income]]-(Table1[[#This Row],[doctor comission payed]]+Table1[[#This Row],[com pay]])</f>
        <v>250</v>
      </c>
      <c r="O329" s="52"/>
      <c r="P329" s="55"/>
      <c r="Q329" s="58">
        <f>VLOOKUP(Table1[[#This Row],[Doctor]],doctorpercent[],2,0)</f>
        <v>0.5</v>
      </c>
      <c r="R329" s="59">
        <f>(Table1[[#This Row],[net income]]+Table1[[#This Row],[doctor comission payed]])*Table1[[#This Row],[doctor comission percent]]</f>
        <v>125</v>
      </c>
      <c r="S329" s="59">
        <f>Table1[[#This Row],[T.doc.com]]-Table1[[#This Row],[doctor comission payed]]</f>
        <v>125</v>
      </c>
    </row>
    <row r="330" spans="1:19" ht="26.25" x14ac:dyDescent="0.25">
      <c r="A330" s="20">
        <v>329</v>
      </c>
      <c r="B330" s="21">
        <v>45679</v>
      </c>
      <c r="C330" s="21" t="s">
        <v>454</v>
      </c>
      <c r="D330" s="21" t="s">
        <v>18</v>
      </c>
      <c r="E330" s="52" t="s">
        <v>30</v>
      </c>
      <c r="F330" s="53" t="s">
        <v>465</v>
      </c>
      <c r="G330" s="54">
        <v>320</v>
      </c>
      <c r="H330" s="22">
        <f>Table1[[#This Row],[gross income]]-Table1[[#This Row],[visa pay]]</f>
        <v>100</v>
      </c>
      <c r="I330" s="55">
        <v>220</v>
      </c>
      <c r="J330" s="56">
        <v>110</v>
      </c>
      <c r="K330" s="52"/>
      <c r="L330" s="55"/>
      <c r="M330" s="57">
        <f>Table1[[#This Row],[cash pay]]-(Table1[[#This Row],[com pay]]+Table1[[#This Row],[doctor comission payed]])</f>
        <v>-10</v>
      </c>
      <c r="N330" s="57">
        <f>Table1[[#This Row],[gross income]]-(Table1[[#This Row],[doctor comission payed]]+Table1[[#This Row],[com pay]])</f>
        <v>210</v>
      </c>
      <c r="O330" s="52" t="s">
        <v>56</v>
      </c>
      <c r="P330" s="55"/>
      <c r="Q330" s="58">
        <f>VLOOKUP(Table1[[#This Row],[Doctor]],doctorpercent[],2,0)</f>
        <v>0.5</v>
      </c>
      <c r="R330" s="59">
        <f>(Table1[[#This Row],[net income]]+Table1[[#This Row],[doctor comission payed]])*Table1[[#This Row],[doctor comission percent]]</f>
        <v>160</v>
      </c>
      <c r="S330" s="59">
        <f>Table1[[#This Row],[T.doc.com]]-Table1[[#This Row],[doctor comission payed]]</f>
        <v>50</v>
      </c>
    </row>
    <row r="331" spans="1:19" ht="26.25" x14ac:dyDescent="0.25">
      <c r="A331" s="51">
        <v>330</v>
      </c>
      <c r="B331" s="21">
        <v>45679</v>
      </c>
      <c r="C331" s="21" t="s">
        <v>455</v>
      </c>
      <c r="D331" s="21" t="s">
        <v>17</v>
      </c>
      <c r="E331" s="52" t="s">
        <v>30</v>
      </c>
      <c r="F331" s="53"/>
      <c r="G331" s="54">
        <v>220</v>
      </c>
      <c r="H331" s="22">
        <f>Table1[[#This Row],[gross income]]-Table1[[#This Row],[visa pay]]</f>
        <v>220</v>
      </c>
      <c r="I331" s="55"/>
      <c r="J331" s="56"/>
      <c r="K331" s="52"/>
      <c r="L331" s="55"/>
      <c r="M331" s="57">
        <f>Table1[[#This Row],[cash pay]]-(Table1[[#This Row],[com pay]]+Table1[[#This Row],[doctor comission payed]])</f>
        <v>220</v>
      </c>
      <c r="N331" s="57">
        <f>Table1[[#This Row],[gross income]]-(Table1[[#This Row],[doctor comission payed]]+Table1[[#This Row],[com pay]])</f>
        <v>220</v>
      </c>
      <c r="O331" s="52" t="s">
        <v>56</v>
      </c>
      <c r="P331" s="55"/>
      <c r="Q331" s="58">
        <f>VLOOKUP(Table1[[#This Row],[Doctor]],doctorpercent[],2,0)</f>
        <v>0.5</v>
      </c>
      <c r="R331" s="59">
        <f>(Table1[[#This Row],[net income]]+Table1[[#This Row],[doctor comission payed]])*Table1[[#This Row],[doctor comission percent]]</f>
        <v>110</v>
      </c>
      <c r="S331" s="59">
        <f>Table1[[#This Row],[T.doc.com]]-Table1[[#This Row],[doctor comission payed]]</f>
        <v>110</v>
      </c>
    </row>
    <row r="332" spans="1:19" ht="26.25" x14ac:dyDescent="0.25">
      <c r="A332" s="20">
        <v>331</v>
      </c>
      <c r="B332" s="21">
        <v>45679</v>
      </c>
      <c r="C332" s="21" t="s">
        <v>397</v>
      </c>
      <c r="D332" s="21" t="s">
        <v>17</v>
      </c>
      <c r="E332" s="52" t="s">
        <v>4</v>
      </c>
      <c r="F332" s="53"/>
      <c r="G332" s="54">
        <v>50</v>
      </c>
      <c r="H332" s="22">
        <f>Table1[[#This Row],[gross income]]-Table1[[#This Row],[visa pay]]</f>
        <v>50</v>
      </c>
      <c r="I332" s="55"/>
      <c r="J332" s="56"/>
      <c r="K332" s="52"/>
      <c r="L332" s="55"/>
      <c r="M332" s="57">
        <f>Table1[[#This Row],[cash pay]]-(Table1[[#This Row],[com pay]]+Table1[[#This Row],[doctor comission payed]])</f>
        <v>50</v>
      </c>
      <c r="N332" s="57">
        <f>Table1[[#This Row],[gross income]]-(Table1[[#This Row],[doctor comission payed]]+Table1[[#This Row],[com pay]])</f>
        <v>50</v>
      </c>
      <c r="O332" s="52"/>
      <c r="P332" s="55"/>
      <c r="Q332" s="58">
        <f>VLOOKUP(Table1[[#This Row],[Doctor]],doctorpercent[],2,0)</f>
        <v>0.5</v>
      </c>
      <c r="R332" s="59">
        <f>(Table1[[#This Row],[net income]]+Table1[[#This Row],[doctor comission payed]])*Table1[[#This Row],[doctor comission percent]]</f>
        <v>25</v>
      </c>
      <c r="S332" s="59">
        <f>Table1[[#This Row],[T.doc.com]]-Table1[[#This Row],[doctor comission payed]]</f>
        <v>25</v>
      </c>
    </row>
    <row r="333" spans="1:19" ht="26.25" x14ac:dyDescent="0.25">
      <c r="A333" s="51">
        <v>332</v>
      </c>
      <c r="B333" s="21">
        <v>45679</v>
      </c>
      <c r="C333" s="21" t="s">
        <v>456</v>
      </c>
      <c r="D333" s="21" t="s">
        <v>139</v>
      </c>
      <c r="E333" s="52" t="s">
        <v>30</v>
      </c>
      <c r="F333" s="53"/>
      <c r="G333" s="54">
        <v>400</v>
      </c>
      <c r="H333" s="22">
        <f>Table1[[#This Row],[gross income]]-Table1[[#This Row],[visa pay]]</f>
        <v>400</v>
      </c>
      <c r="I333" s="55"/>
      <c r="J333" s="56"/>
      <c r="K333" s="52"/>
      <c r="L333" s="55"/>
      <c r="M333" s="57">
        <f>Table1[[#This Row],[cash pay]]-(Table1[[#This Row],[com pay]]+Table1[[#This Row],[doctor comission payed]])</f>
        <v>400</v>
      </c>
      <c r="N333" s="57">
        <f>Table1[[#This Row],[gross income]]-(Table1[[#This Row],[doctor comission payed]]+Table1[[#This Row],[com pay]])</f>
        <v>400</v>
      </c>
      <c r="O333" s="52"/>
      <c r="P333" s="55"/>
      <c r="Q333" s="58">
        <f>VLOOKUP(Table1[[#This Row],[Doctor]],doctorpercent[],2,0)</f>
        <v>0.5</v>
      </c>
      <c r="R333" s="59">
        <f>(Table1[[#This Row],[net income]]+Table1[[#This Row],[doctor comission payed]])*Table1[[#This Row],[doctor comission percent]]</f>
        <v>200</v>
      </c>
      <c r="S333" s="59">
        <f>Table1[[#This Row],[T.doc.com]]-Table1[[#This Row],[doctor comission payed]]</f>
        <v>200</v>
      </c>
    </row>
    <row r="334" spans="1:19" ht="26.25" x14ac:dyDescent="0.25">
      <c r="A334" s="20">
        <v>333</v>
      </c>
      <c r="B334" s="21">
        <v>45679</v>
      </c>
      <c r="C334" s="21" t="s">
        <v>457</v>
      </c>
      <c r="D334" s="21" t="s">
        <v>134</v>
      </c>
      <c r="E334" s="52" t="s">
        <v>30</v>
      </c>
      <c r="F334" s="53"/>
      <c r="G334" s="54">
        <v>400</v>
      </c>
      <c r="H334" s="22">
        <f>Table1[[#This Row],[gross income]]-Table1[[#This Row],[visa pay]]</f>
        <v>400</v>
      </c>
      <c r="I334" s="55"/>
      <c r="J334" s="56">
        <v>160</v>
      </c>
      <c r="K334" s="52" t="s">
        <v>8</v>
      </c>
      <c r="L334" s="55">
        <v>80</v>
      </c>
      <c r="M334" s="57">
        <f>Table1[[#This Row],[cash pay]]-(Table1[[#This Row],[com pay]]+Table1[[#This Row],[doctor comission payed]])</f>
        <v>160</v>
      </c>
      <c r="N334" s="57">
        <f>Table1[[#This Row],[gross income]]-(Table1[[#This Row],[doctor comission payed]]+Table1[[#This Row],[com pay]])</f>
        <v>160</v>
      </c>
      <c r="O334" s="52"/>
      <c r="P334" s="55"/>
      <c r="Q334" s="58">
        <f>VLOOKUP(Table1[[#This Row],[Doctor]],doctorpercent[],2,0)</f>
        <v>0.5</v>
      </c>
      <c r="R334" s="59">
        <f>(Table1[[#This Row],[net income]]+Table1[[#This Row],[doctor comission payed]])*Table1[[#This Row],[doctor comission percent]]</f>
        <v>160</v>
      </c>
      <c r="S334" s="59">
        <f>Table1[[#This Row],[T.doc.com]]-Table1[[#This Row],[doctor comission payed]]</f>
        <v>0</v>
      </c>
    </row>
    <row r="335" spans="1:19" ht="26.25" x14ac:dyDescent="0.25">
      <c r="A335" s="51">
        <v>334</v>
      </c>
      <c r="B335" s="21">
        <v>45680</v>
      </c>
      <c r="C335" s="21" t="s">
        <v>466</v>
      </c>
      <c r="D335" s="21" t="s">
        <v>17</v>
      </c>
      <c r="E335" s="52" t="s">
        <v>30</v>
      </c>
      <c r="F335" s="53"/>
      <c r="G335" s="54">
        <v>400</v>
      </c>
      <c r="H335" s="22">
        <f>Table1[[#This Row],[gross income]]-Table1[[#This Row],[visa pay]]</f>
        <v>400</v>
      </c>
      <c r="I335" s="55"/>
      <c r="J335" s="56"/>
      <c r="K335" s="52" t="s">
        <v>44</v>
      </c>
      <c r="L335" s="55">
        <v>265</v>
      </c>
      <c r="M335" s="57">
        <f>Table1[[#This Row],[cash pay]]-(Table1[[#This Row],[com pay]]+Table1[[#This Row],[doctor comission payed]])</f>
        <v>135</v>
      </c>
      <c r="N335" s="57">
        <f>Table1[[#This Row],[gross income]]-(Table1[[#This Row],[doctor comission payed]]+Table1[[#This Row],[com pay]])</f>
        <v>135</v>
      </c>
      <c r="O335" s="52"/>
      <c r="P335" s="55"/>
      <c r="Q335" s="58">
        <f>VLOOKUP(Table1[[#This Row],[Doctor]],doctorpercent[],2,0)</f>
        <v>0.5</v>
      </c>
      <c r="R335" s="59">
        <f>(Table1[[#This Row],[net income]]+Table1[[#This Row],[doctor comission payed]])*Table1[[#This Row],[doctor comission percent]]</f>
        <v>67.5</v>
      </c>
      <c r="S335" s="59">
        <f>Table1[[#This Row],[T.doc.com]]-Table1[[#This Row],[doctor comission payed]]</f>
        <v>67.5</v>
      </c>
    </row>
    <row r="336" spans="1:19" ht="26.25" x14ac:dyDescent="0.25">
      <c r="A336" s="20">
        <v>335</v>
      </c>
      <c r="B336" s="21">
        <v>45680</v>
      </c>
      <c r="C336" s="21" t="s">
        <v>466</v>
      </c>
      <c r="D336" s="21" t="s">
        <v>17</v>
      </c>
      <c r="E336" s="52" t="s">
        <v>64</v>
      </c>
      <c r="F336" s="53" t="s">
        <v>159</v>
      </c>
      <c r="G336" s="54">
        <v>600</v>
      </c>
      <c r="H336" s="22">
        <f>Table1[[#This Row],[gross income]]-Table1[[#This Row],[visa pay]]</f>
        <v>600</v>
      </c>
      <c r="I336" s="55"/>
      <c r="J336" s="56"/>
      <c r="K336" s="52"/>
      <c r="L336" s="55"/>
      <c r="M336" s="57">
        <f>Table1[[#This Row],[cash pay]]-(Table1[[#This Row],[com pay]]+Table1[[#This Row],[doctor comission payed]])</f>
        <v>600</v>
      </c>
      <c r="N336" s="57">
        <f>Table1[[#This Row],[gross income]]-(Table1[[#This Row],[doctor comission payed]]+Table1[[#This Row],[com pay]])</f>
        <v>600</v>
      </c>
      <c r="O336" s="52"/>
      <c r="P336" s="55"/>
      <c r="Q336" s="58">
        <f>VLOOKUP(Table1[[#This Row],[Doctor]],doctorpercent[],2,0)</f>
        <v>0.5</v>
      </c>
      <c r="R336" s="59">
        <f>(Table1[[#This Row],[net income]]+Table1[[#This Row],[doctor comission payed]])*Table1[[#This Row],[doctor comission percent]]</f>
        <v>300</v>
      </c>
      <c r="S336" s="59">
        <f>Table1[[#This Row],[T.doc.com]]-Table1[[#This Row],[doctor comission payed]]</f>
        <v>300</v>
      </c>
    </row>
    <row r="337" spans="1:19" ht="26.25" x14ac:dyDescent="0.25">
      <c r="A337" s="51">
        <v>336</v>
      </c>
      <c r="B337" s="21">
        <v>45680</v>
      </c>
      <c r="C337" s="21" t="s">
        <v>277</v>
      </c>
      <c r="D337" s="21" t="s">
        <v>17</v>
      </c>
      <c r="E337" s="52" t="s">
        <v>4</v>
      </c>
      <c r="F337" s="53"/>
      <c r="G337" s="54">
        <v>50</v>
      </c>
      <c r="H337" s="22">
        <f>Table1[[#This Row],[gross income]]-Table1[[#This Row],[visa pay]]</f>
        <v>50</v>
      </c>
      <c r="I337" s="55"/>
      <c r="J337" s="56"/>
      <c r="K337" s="52"/>
      <c r="L337" s="55"/>
      <c r="M337" s="57">
        <f>Table1[[#This Row],[cash pay]]-(Table1[[#This Row],[com pay]]+Table1[[#This Row],[doctor comission payed]])</f>
        <v>50</v>
      </c>
      <c r="N337" s="57">
        <f>Table1[[#This Row],[gross income]]-(Table1[[#This Row],[doctor comission payed]]+Table1[[#This Row],[com pay]])</f>
        <v>50</v>
      </c>
      <c r="O337" s="52"/>
      <c r="P337" s="55"/>
      <c r="Q337" s="58">
        <f>VLOOKUP(Table1[[#This Row],[Doctor]],doctorpercent[],2,0)</f>
        <v>0.5</v>
      </c>
      <c r="R337" s="59">
        <f>(Table1[[#This Row],[net income]]+Table1[[#This Row],[doctor comission payed]])*Table1[[#This Row],[doctor comission percent]]</f>
        <v>25</v>
      </c>
      <c r="S337" s="59">
        <f>Table1[[#This Row],[T.doc.com]]-Table1[[#This Row],[doctor comission payed]]</f>
        <v>25</v>
      </c>
    </row>
    <row r="338" spans="1:19" ht="26.25" x14ac:dyDescent="0.25">
      <c r="A338" s="20">
        <v>337</v>
      </c>
      <c r="B338" s="21">
        <v>45680</v>
      </c>
      <c r="C338" s="21" t="s">
        <v>166</v>
      </c>
      <c r="D338" s="21" t="s">
        <v>17</v>
      </c>
      <c r="E338" s="52" t="s">
        <v>30</v>
      </c>
      <c r="F338" s="53"/>
      <c r="G338" s="54">
        <v>150</v>
      </c>
      <c r="H338" s="22">
        <f>Table1[[#This Row],[gross income]]-Table1[[#This Row],[visa pay]]</f>
        <v>150</v>
      </c>
      <c r="I338" s="55"/>
      <c r="J338" s="56"/>
      <c r="K338" s="52"/>
      <c r="L338" s="55"/>
      <c r="M338" s="57">
        <f>Table1[[#This Row],[cash pay]]-(Table1[[#This Row],[com pay]]+Table1[[#This Row],[doctor comission payed]])</f>
        <v>150</v>
      </c>
      <c r="N338" s="57">
        <f>Table1[[#This Row],[gross income]]-(Table1[[#This Row],[doctor comission payed]]+Table1[[#This Row],[com pay]])</f>
        <v>150</v>
      </c>
      <c r="O338" s="52" t="s">
        <v>60</v>
      </c>
      <c r="P338" s="55"/>
      <c r="Q338" s="58">
        <f>VLOOKUP(Table1[[#This Row],[Doctor]],doctorpercent[],2,0)</f>
        <v>0.5</v>
      </c>
      <c r="R338" s="59">
        <f>(Table1[[#This Row],[net income]]+Table1[[#This Row],[doctor comission payed]])*Table1[[#This Row],[doctor comission percent]]</f>
        <v>75</v>
      </c>
      <c r="S338" s="59">
        <f>Table1[[#This Row],[T.doc.com]]-Table1[[#This Row],[doctor comission payed]]</f>
        <v>75</v>
      </c>
    </row>
    <row r="339" spans="1:19" ht="26.25" x14ac:dyDescent="0.25">
      <c r="A339" s="51">
        <v>338</v>
      </c>
      <c r="B339" s="21">
        <v>45680</v>
      </c>
      <c r="C339" s="21" t="s">
        <v>313</v>
      </c>
      <c r="D339" s="21" t="s">
        <v>72</v>
      </c>
      <c r="E339" s="52" t="s">
        <v>4</v>
      </c>
      <c r="F339" s="53"/>
      <c r="G339" s="54">
        <v>0</v>
      </c>
      <c r="H339" s="22">
        <f>Table1[[#This Row],[gross income]]-Table1[[#This Row],[visa pay]]</f>
        <v>0</v>
      </c>
      <c r="I339" s="55"/>
      <c r="J339" s="56"/>
      <c r="K339" s="52"/>
      <c r="L339" s="55"/>
      <c r="M339" s="57">
        <f>Table1[[#This Row],[cash pay]]-(Table1[[#This Row],[com pay]]+Table1[[#This Row],[doctor comission payed]])</f>
        <v>0</v>
      </c>
      <c r="N339" s="57">
        <f>Table1[[#This Row],[gross income]]-(Table1[[#This Row],[doctor comission payed]]+Table1[[#This Row],[com pay]])</f>
        <v>0</v>
      </c>
      <c r="O339" s="52"/>
      <c r="P339" s="55"/>
      <c r="Q339" s="58">
        <f>VLOOKUP(Table1[[#This Row],[Doctor]],doctorpercent[],2,0)</f>
        <v>0.5</v>
      </c>
      <c r="R339" s="59">
        <f>(Table1[[#This Row],[net income]]+Table1[[#This Row],[doctor comission payed]])*Table1[[#This Row],[doctor comission percent]]</f>
        <v>0</v>
      </c>
      <c r="S339" s="59">
        <f>Table1[[#This Row],[T.doc.com]]-Table1[[#This Row],[doctor comission payed]]</f>
        <v>0</v>
      </c>
    </row>
    <row r="340" spans="1:19" ht="26.25" x14ac:dyDescent="0.25">
      <c r="A340" s="20">
        <v>339</v>
      </c>
      <c r="B340" s="21">
        <v>45680</v>
      </c>
      <c r="C340" s="21" t="s">
        <v>467</v>
      </c>
      <c r="D340" s="21" t="s">
        <v>72</v>
      </c>
      <c r="E340" s="52" t="s">
        <v>30</v>
      </c>
      <c r="F340" s="53" t="s">
        <v>474</v>
      </c>
      <c r="G340" s="54">
        <v>230</v>
      </c>
      <c r="H340" s="22">
        <f>Table1[[#This Row],[gross income]]-Table1[[#This Row],[visa pay]]</f>
        <v>230</v>
      </c>
      <c r="I340" s="55"/>
      <c r="J340" s="56">
        <v>170</v>
      </c>
      <c r="K340" s="52"/>
      <c r="L340" s="55"/>
      <c r="M340" s="57">
        <f>Table1[[#This Row],[cash pay]]-(Table1[[#This Row],[com pay]]+Table1[[#This Row],[doctor comission payed]])</f>
        <v>60</v>
      </c>
      <c r="N340" s="57">
        <f>Table1[[#This Row],[gross income]]-(Table1[[#This Row],[doctor comission payed]]+Table1[[#This Row],[com pay]])</f>
        <v>60</v>
      </c>
      <c r="O340" s="52" t="s">
        <v>56</v>
      </c>
      <c r="P340" s="55">
        <v>110</v>
      </c>
      <c r="Q340" s="58">
        <f>VLOOKUP(Table1[[#This Row],[Doctor]],doctorpercent[],2,0)</f>
        <v>0.5</v>
      </c>
      <c r="R340" s="59">
        <f>(Table1[[#This Row],[net income]]+Table1[[#This Row],[doctor comission payed]])*Table1[[#This Row],[doctor comission percent]]</f>
        <v>115</v>
      </c>
      <c r="S340" s="59">
        <f>Table1[[#This Row],[T.doc.com]]-Table1[[#This Row],[doctor comission payed]]</f>
        <v>-55</v>
      </c>
    </row>
    <row r="341" spans="1:19" ht="26.25" x14ac:dyDescent="0.25">
      <c r="A341" s="51">
        <v>340</v>
      </c>
      <c r="B341" s="21">
        <v>45680</v>
      </c>
      <c r="C341" s="21" t="s">
        <v>468</v>
      </c>
      <c r="D341" s="21" t="s">
        <v>72</v>
      </c>
      <c r="E341" s="52" t="s">
        <v>30</v>
      </c>
      <c r="F341" s="53"/>
      <c r="G341" s="54">
        <v>400</v>
      </c>
      <c r="H341" s="22">
        <f>Table1[[#This Row],[gross income]]-Table1[[#This Row],[visa pay]]</f>
        <v>400</v>
      </c>
      <c r="I341" s="55"/>
      <c r="J341" s="56">
        <v>160</v>
      </c>
      <c r="K341" s="52" t="s">
        <v>8</v>
      </c>
      <c r="L341" s="55">
        <v>80</v>
      </c>
      <c r="M341" s="57">
        <f>Table1[[#This Row],[cash pay]]-(Table1[[#This Row],[com pay]]+Table1[[#This Row],[doctor comission payed]])</f>
        <v>160</v>
      </c>
      <c r="N341" s="57">
        <f>Table1[[#This Row],[gross income]]-(Table1[[#This Row],[doctor comission payed]]+Table1[[#This Row],[com pay]])</f>
        <v>160</v>
      </c>
      <c r="O341" s="52"/>
      <c r="P341" s="55"/>
      <c r="Q341" s="58">
        <f>VLOOKUP(Table1[[#This Row],[Doctor]],doctorpercent[],2,0)</f>
        <v>0.5</v>
      </c>
      <c r="R341" s="59">
        <f>(Table1[[#This Row],[net income]]+Table1[[#This Row],[doctor comission payed]])*Table1[[#This Row],[doctor comission percent]]</f>
        <v>160</v>
      </c>
      <c r="S341" s="59">
        <f>Table1[[#This Row],[T.doc.com]]-Table1[[#This Row],[doctor comission payed]]</f>
        <v>0</v>
      </c>
    </row>
    <row r="342" spans="1:19" ht="26.25" x14ac:dyDescent="0.25">
      <c r="A342" s="20">
        <v>341</v>
      </c>
      <c r="B342" s="21">
        <v>45680</v>
      </c>
      <c r="C342" s="21" t="s">
        <v>469</v>
      </c>
      <c r="D342" s="21" t="s">
        <v>20</v>
      </c>
      <c r="E342" s="52" t="s">
        <v>30</v>
      </c>
      <c r="F342" s="53"/>
      <c r="G342" s="54">
        <v>400</v>
      </c>
      <c r="H342" s="22">
        <f>Table1[[#This Row],[gross income]]-Table1[[#This Row],[visa pay]]</f>
        <v>400</v>
      </c>
      <c r="I342" s="55"/>
      <c r="J342" s="56"/>
      <c r="K342" s="52" t="s">
        <v>7</v>
      </c>
      <c r="L342" s="55">
        <v>115</v>
      </c>
      <c r="M342" s="57">
        <f>Table1[[#This Row],[cash pay]]-(Table1[[#This Row],[com pay]]+Table1[[#This Row],[doctor comission payed]])</f>
        <v>285</v>
      </c>
      <c r="N342" s="57">
        <f>Table1[[#This Row],[gross income]]-(Table1[[#This Row],[doctor comission payed]]+Table1[[#This Row],[com pay]])</f>
        <v>285</v>
      </c>
      <c r="O342" s="52"/>
      <c r="P342" s="55"/>
      <c r="Q342" s="58">
        <f>VLOOKUP(Table1[[#This Row],[Doctor]],doctorpercent[],2,0)</f>
        <v>0.5</v>
      </c>
      <c r="R342" s="59">
        <f>(Table1[[#This Row],[net income]]+Table1[[#This Row],[doctor comission payed]])*Table1[[#This Row],[doctor comission percent]]</f>
        <v>142.5</v>
      </c>
      <c r="S342" s="59">
        <f>Table1[[#This Row],[T.doc.com]]-Table1[[#This Row],[doctor comission payed]]</f>
        <v>142.5</v>
      </c>
    </row>
    <row r="343" spans="1:19" ht="26.25" x14ac:dyDescent="0.25">
      <c r="A343" s="51">
        <v>342</v>
      </c>
      <c r="B343" s="21">
        <v>45680</v>
      </c>
      <c r="C343" s="21" t="s">
        <v>470</v>
      </c>
      <c r="D343" s="21" t="s">
        <v>20</v>
      </c>
      <c r="E343" s="52" t="s">
        <v>30</v>
      </c>
      <c r="F343" s="53" t="s">
        <v>159</v>
      </c>
      <c r="G343" s="54">
        <v>240</v>
      </c>
      <c r="H343" s="22">
        <f>Table1[[#This Row],[gross income]]-Table1[[#This Row],[visa pay]]</f>
        <v>240</v>
      </c>
      <c r="I343" s="55"/>
      <c r="J343" s="56"/>
      <c r="K343" s="52"/>
      <c r="L343" s="55"/>
      <c r="M343" s="57">
        <f>Table1[[#This Row],[cash pay]]-(Table1[[#This Row],[com pay]]+Table1[[#This Row],[doctor comission payed]])</f>
        <v>240</v>
      </c>
      <c r="N343" s="57">
        <f>Table1[[#This Row],[gross income]]-(Table1[[#This Row],[doctor comission payed]]+Table1[[#This Row],[com pay]])</f>
        <v>240</v>
      </c>
      <c r="O343" s="52" t="s">
        <v>60</v>
      </c>
      <c r="P343" s="55"/>
      <c r="Q343" s="58">
        <f>VLOOKUP(Table1[[#This Row],[Doctor]],doctorpercent[],2,0)</f>
        <v>0.5</v>
      </c>
      <c r="R343" s="59">
        <f>(Table1[[#This Row],[net income]]+Table1[[#This Row],[doctor comission payed]])*Table1[[#This Row],[doctor comission percent]]</f>
        <v>120</v>
      </c>
      <c r="S343" s="59">
        <f>Table1[[#This Row],[T.doc.com]]-Table1[[#This Row],[doctor comission payed]]</f>
        <v>120</v>
      </c>
    </row>
    <row r="344" spans="1:19" ht="26.25" x14ac:dyDescent="0.25">
      <c r="A344" s="20">
        <v>343</v>
      </c>
      <c r="B344" s="21">
        <v>45680</v>
      </c>
      <c r="C344" s="21" t="s">
        <v>471</v>
      </c>
      <c r="D344" s="21" t="s">
        <v>20</v>
      </c>
      <c r="E344" s="52" t="s">
        <v>30</v>
      </c>
      <c r="F344" s="53"/>
      <c r="G344" s="54">
        <v>150</v>
      </c>
      <c r="H344" s="22">
        <f>Table1[[#This Row],[gross income]]-Table1[[#This Row],[visa pay]]</f>
        <v>150</v>
      </c>
      <c r="I344" s="55"/>
      <c r="J344" s="56"/>
      <c r="K344" s="52"/>
      <c r="L344" s="55"/>
      <c r="M344" s="57">
        <f>Table1[[#This Row],[cash pay]]-(Table1[[#This Row],[com pay]]+Table1[[#This Row],[doctor comission payed]])</f>
        <v>150</v>
      </c>
      <c r="N344" s="57">
        <f>Table1[[#This Row],[gross income]]-(Table1[[#This Row],[doctor comission payed]]+Table1[[#This Row],[com pay]])</f>
        <v>150</v>
      </c>
      <c r="O344" s="52" t="s">
        <v>60</v>
      </c>
      <c r="P344" s="55"/>
      <c r="Q344" s="58">
        <f>VLOOKUP(Table1[[#This Row],[Doctor]],doctorpercent[],2,0)</f>
        <v>0.5</v>
      </c>
      <c r="R344" s="59">
        <f>(Table1[[#This Row],[net income]]+Table1[[#This Row],[doctor comission payed]])*Table1[[#This Row],[doctor comission percent]]</f>
        <v>75</v>
      </c>
      <c r="S344" s="59">
        <f>Table1[[#This Row],[T.doc.com]]-Table1[[#This Row],[doctor comission payed]]</f>
        <v>75</v>
      </c>
    </row>
    <row r="345" spans="1:19" ht="26.25" x14ac:dyDescent="0.25">
      <c r="A345" s="51">
        <v>344</v>
      </c>
      <c r="B345" s="21">
        <v>45680</v>
      </c>
      <c r="C345" s="21" t="s">
        <v>441</v>
      </c>
      <c r="D345" s="21" t="s">
        <v>140</v>
      </c>
      <c r="E345" s="52" t="s">
        <v>4</v>
      </c>
      <c r="F345" s="53"/>
      <c r="G345" s="54">
        <v>0</v>
      </c>
      <c r="H345" s="22">
        <f>Table1[[#This Row],[gross income]]-Table1[[#This Row],[visa pay]]</f>
        <v>0</v>
      </c>
      <c r="I345" s="55"/>
      <c r="J345" s="56"/>
      <c r="K345" s="52"/>
      <c r="L345" s="55"/>
      <c r="M345" s="57">
        <f>Table1[[#This Row],[cash pay]]-(Table1[[#This Row],[com pay]]+Table1[[#This Row],[doctor comission payed]])</f>
        <v>0</v>
      </c>
      <c r="N345" s="57">
        <f>Table1[[#This Row],[gross income]]-(Table1[[#This Row],[doctor comission payed]]+Table1[[#This Row],[com pay]])</f>
        <v>0</v>
      </c>
      <c r="O345" s="52"/>
      <c r="P345" s="55"/>
      <c r="Q345" s="58">
        <f>VLOOKUP(Table1[[#This Row],[Doctor]],doctorpercent[],2,0)</f>
        <v>0.5</v>
      </c>
      <c r="R345" s="59">
        <f>(Table1[[#This Row],[net income]]+Table1[[#This Row],[doctor comission payed]])*Table1[[#This Row],[doctor comission percent]]</f>
        <v>0</v>
      </c>
      <c r="S345" s="59">
        <f>Table1[[#This Row],[T.doc.com]]-Table1[[#This Row],[doctor comission payed]]</f>
        <v>0</v>
      </c>
    </row>
    <row r="346" spans="1:19" ht="26.25" x14ac:dyDescent="0.25">
      <c r="A346" s="20">
        <v>345</v>
      </c>
      <c r="B346" s="21">
        <v>45680</v>
      </c>
      <c r="C346" s="21" t="s">
        <v>472</v>
      </c>
      <c r="D346" s="21" t="s">
        <v>140</v>
      </c>
      <c r="E346" s="52" t="s">
        <v>30</v>
      </c>
      <c r="F346" s="53"/>
      <c r="G346" s="54">
        <v>400</v>
      </c>
      <c r="H346" s="22">
        <f>Table1[[#This Row],[gross income]]-Table1[[#This Row],[visa pay]]</f>
        <v>400</v>
      </c>
      <c r="I346" s="55"/>
      <c r="J346" s="56"/>
      <c r="K346" s="52"/>
      <c r="L346" s="55"/>
      <c r="M346" s="57">
        <f>Table1[[#This Row],[cash pay]]-(Table1[[#This Row],[com pay]]+Table1[[#This Row],[doctor comission payed]])</f>
        <v>400</v>
      </c>
      <c r="N346" s="57">
        <f>Table1[[#This Row],[gross income]]-(Table1[[#This Row],[doctor comission payed]]+Table1[[#This Row],[com pay]])</f>
        <v>400</v>
      </c>
      <c r="O346" s="52"/>
      <c r="P346" s="55"/>
      <c r="Q346" s="58">
        <f>VLOOKUP(Table1[[#This Row],[Doctor]],doctorpercent[],2,0)</f>
        <v>0.5</v>
      </c>
      <c r="R346" s="59">
        <f>(Table1[[#This Row],[net income]]+Table1[[#This Row],[doctor comission payed]])*Table1[[#This Row],[doctor comission percent]]</f>
        <v>200</v>
      </c>
      <c r="S346" s="59">
        <f>Table1[[#This Row],[T.doc.com]]-Table1[[#This Row],[doctor comission payed]]</f>
        <v>200</v>
      </c>
    </row>
    <row r="347" spans="1:19" ht="26.25" x14ac:dyDescent="0.25">
      <c r="A347" s="51">
        <v>346</v>
      </c>
      <c r="B347" s="21">
        <v>45680</v>
      </c>
      <c r="C347" s="21" t="s">
        <v>473</v>
      </c>
      <c r="D347" s="21" t="s">
        <v>140</v>
      </c>
      <c r="E347" s="52" t="s">
        <v>30</v>
      </c>
      <c r="F347" s="53"/>
      <c r="G347" s="54">
        <v>400</v>
      </c>
      <c r="H347" s="22">
        <f>Table1[[#This Row],[gross income]]-Table1[[#This Row],[visa pay]]</f>
        <v>400</v>
      </c>
      <c r="I347" s="55"/>
      <c r="J347" s="56"/>
      <c r="K347" s="52"/>
      <c r="L347" s="55"/>
      <c r="M347" s="57">
        <f>Table1[[#This Row],[cash pay]]-(Table1[[#This Row],[com pay]]+Table1[[#This Row],[doctor comission payed]])</f>
        <v>400</v>
      </c>
      <c r="N347" s="57">
        <f>Table1[[#This Row],[gross income]]-(Table1[[#This Row],[doctor comission payed]]+Table1[[#This Row],[com pay]])</f>
        <v>400</v>
      </c>
      <c r="O347" s="52"/>
      <c r="P347" s="55"/>
      <c r="Q347" s="58">
        <f>VLOOKUP(Table1[[#This Row],[Doctor]],doctorpercent[],2,0)</f>
        <v>0.5</v>
      </c>
      <c r="R347" s="59">
        <f>(Table1[[#This Row],[net income]]+Table1[[#This Row],[doctor comission payed]])*Table1[[#This Row],[doctor comission percent]]</f>
        <v>200</v>
      </c>
      <c r="S347" s="59">
        <f>Table1[[#This Row],[T.doc.com]]-Table1[[#This Row],[doctor comission payed]]</f>
        <v>200</v>
      </c>
    </row>
    <row r="348" spans="1:19" ht="26.25" x14ac:dyDescent="0.25">
      <c r="A348" s="20">
        <v>347</v>
      </c>
      <c r="B348" s="21">
        <v>45680</v>
      </c>
      <c r="C348" s="21" t="s">
        <v>336</v>
      </c>
      <c r="D348" s="21" t="s">
        <v>123</v>
      </c>
      <c r="E348" s="52" t="s">
        <v>4</v>
      </c>
      <c r="F348" s="53"/>
      <c r="G348" s="54">
        <v>0</v>
      </c>
      <c r="H348" s="22">
        <f>Table1[[#This Row],[gross income]]-Table1[[#This Row],[visa pay]]</f>
        <v>0</v>
      </c>
      <c r="I348" s="55"/>
      <c r="J348" s="56"/>
      <c r="K348" s="52"/>
      <c r="L348" s="55"/>
      <c r="M348" s="57">
        <f>Table1[[#This Row],[cash pay]]-(Table1[[#This Row],[com pay]]+Table1[[#This Row],[doctor comission payed]])</f>
        <v>0</v>
      </c>
      <c r="N348" s="57">
        <f>Table1[[#This Row],[gross income]]-(Table1[[#This Row],[doctor comission payed]]+Table1[[#This Row],[com pay]])</f>
        <v>0</v>
      </c>
      <c r="O348" s="52"/>
      <c r="P348" s="55"/>
      <c r="Q348" s="58">
        <f>VLOOKUP(Table1[[#This Row],[Doctor]],doctorpercent[],2,0)</f>
        <v>0.5</v>
      </c>
      <c r="R348" s="59">
        <f>(Table1[[#This Row],[net income]]+Table1[[#This Row],[doctor comission payed]])*Table1[[#This Row],[doctor comission percent]]</f>
        <v>0</v>
      </c>
      <c r="S348" s="59">
        <f>Table1[[#This Row],[T.doc.com]]-Table1[[#This Row],[doctor comission payed]]</f>
        <v>0</v>
      </c>
    </row>
    <row r="349" spans="1:19" ht="26.25" x14ac:dyDescent="0.25">
      <c r="A349" s="51">
        <v>348</v>
      </c>
      <c r="B349" s="21">
        <v>45682</v>
      </c>
      <c r="C349" s="21" t="s">
        <v>475</v>
      </c>
      <c r="D349" s="21" t="s">
        <v>12</v>
      </c>
      <c r="E349" s="52" t="s">
        <v>30</v>
      </c>
      <c r="F349" s="53"/>
      <c r="G349" s="54">
        <v>500</v>
      </c>
      <c r="H349" s="22">
        <f>Table1[[#This Row],[gross income]]-Table1[[#This Row],[visa pay]]</f>
        <v>500</v>
      </c>
      <c r="I349" s="55"/>
      <c r="J349" s="56"/>
      <c r="K349" s="52" t="s">
        <v>44</v>
      </c>
      <c r="L349" s="55">
        <v>350</v>
      </c>
      <c r="M349" s="57">
        <f>Table1[[#This Row],[cash pay]]-(Table1[[#This Row],[com pay]]+Table1[[#This Row],[doctor comission payed]])</f>
        <v>150</v>
      </c>
      <c r="N349" s="57">
        <f>Table1[[#This Row],[gross income]]-(Table1[[#This Row],[doctor comission payed]]+Table1[[#This Row],[com pay]])</f>
        <v>150</v>
      </c>
      <c r="O349" s="52"/>
      <c r="P349" s="55"/>
      <c r="Q349" s="58">
        <f>VLOOKUP(Table1[[#This Row],[Doctor]],doctorpercent[],2,0)</f>
        <v>0.5</v>
      </c>
      <c r="R349" s="59">
        <f>(Table1[[#This Row],[net income]]+Table1[[#This Row],[doctor comission payed]])*Table1[[#This Row],[doctor comission percent]]</f>
        <v>75</v>
      </c>
      <c r="S349" s="59">
        <f>Table1[[#This Row],[T.doc.com]]-Table1[[#This Row],[doctor comission payed]]</f>
        <v>75</v>
      </c>
    </row>
    <row r="350" spans="1:19" ht="26.25" x14ac:dyDescent="0.25">
      <c r="A350" s="20">
        <v>349</v>
      </c>
      <c r="B350" s="21">
        <v>45682</v>
      </c>
      <c r="C350" s="21" t="s">
        <v>477</v>
      </c>
      <c r="D350" s="21" t="s">
        <v>12</v>
      </c>
      <c r="E350" s="52" t="s">
        <v>4</v>
      </c>
      <c r="F350" s="53"/>
      <c r="G350" s="54">
        <v>100</v>
      </c>
      <c r="H350" s="22">
        <f>Table1[[#This Row],[gross income]]-Table1[[#This Row],[visa pay]]</f>
        <v>100</v>
      </c>
      <c r="I350" s="55"/>
      <c r="J350" s="56"/>
      <c r="K350" s="52"/>
      <c r="L350" s="55"/>
      <c r="M350" s="57">
        <f>Table1[[#This Row],[cash pay]]-(Table1[[#This Row],[com pay]]+Table1[[#This Row],[doctor comission payed]])</f>
        <v>100</v>
      </c>
      <c r="N350" s="57">
        <f>Table1[[#This Row],[gross income]]-(Table1[[#This Row],[doctor comission payed]]+Table1[[#This Row],[com pay]])</f>
        <v>100</v>
      </c>
      <c r="O350" s="52"/>
      <c r="P350" s="55"/>
      <c r="Q350" s="58">
        <f>VLOOKUP(Table1[[#This Row],[Doctor]],doctorpercent[],2,0)</f>
        <v>0.5</v>
      </c>
      <c r="R350" s="59">
        <f>(Table1[[#This Row],[net income]]+Table1[[#This Row],[doctor comission payed]])*Table1[[#This Row],[doctor comission percent]]</f>
        <v>50</v>
      </c>
      <c r="S350" s="59">
        <f>Table1[[#This Row],[T.doc.com]]-Table1[[#This Row],[doctor comission payed]]</f>
        <v>50</v>
      </c>
    </row>
    <row r="351" spans="1:19" ht="26.25" x14ac:dyDescent="0.25">
      <c r="A351" s="51">
        <v>350</v>
      </c>
      <c r="B351" s="21">
        <v>45682</v>
      </c>
      <c r="C351" s="21" t="s">
        <v>478</v>
      </c>
      <c r="D351" s="21" t="s">
        <v>12</v>
      </c>
      <c r="E351" s="52" t="s">
        <v>30</v>
      </c>
      <c r="F351" s="53"/>
      <c r="G351" s="54">
        <v>500</v>
      </c>
      <c r="H351" s="22">
        <f>Table1[[#This Row],[gross income]]-Table1[[#This Row],[visa pay]]</f>
        <v>500</v>
      </c>
      <c r="I351" s="55"/>
      <c r="J351" s="56"/>
      <c r="K351" s="52"/>
      <c r="L351" s="55"/>
      <c r="M351" s="57">
        <f>Table1[[#This Row],[cash pay]]-(Table1[[#This Row],[com pay]]+Table1[[#This Row],[doctor comission payed]])</f>
        <v>500</v>
      </c>
      <c r="N351" s="57">
        <f>Table1[[#This Row],[gross income]]-(Table1[[#This Row],[doctor comission payed]]+Table1[[#This Row],[com pay]])</f>
        <v>500</v>
      </c>
      <c r="O351" s="52"/>
      <c r="P351" s="55"/>
      <c r="Q351" s="58">
        <f>VLOOKUP(Table1[[#This Row],[Doctor]],doctorpercent[],2,0)</f>
        <v>0.5</v>
      </c>
      <c r="R351" s="59">
        <f>(Table1[[#This Row],[net income]]+Table1[[#This Row],[doctor comission payed]])*Table1[[#This Row],[doctor comission percent]]</f>
        <v>250</v>
      </c>
      <c r="S351" s="59">
        <f>Table1[[#This Row],[T.doc.com]]-Table1[[#This Row],[doctor comission payed]]</f>
        <v>250</v>
      </c>
    </row>
    <row r="352" spans="1:19" ht="26.25" x14ac:dyDescent="0.25">
      <c r="A352" s="20">
        <v>351</v>
      </c>
      <c r="B352" s="21">
        <v>45682</v>
      </c>
      <c r="C352" s="21" t="s">
        <v>479</v>
      </c>
      <c r="D352" s="21" t="s">
        <v>12</v>
      </c>
      <c r="E352" s="52" t="s">
        <v>30</v>
      </c>
      <c r="F352" s="53"/>
      <c r="G352" s="54">
        <v>500</v>
      </c>
      <c r="H352" s="22">
        <f>Table1[[#This Row],[gross income]]-Table1[[#This Row],[visa pay]]</f>
        <v>500</v>
      </c>
      <c r="I352" s="55"/>
      <c r="J352" s="56"/>
      <c r="K352" s="52" t="s">
        <v>44</v>
      </c>
      <c r="L352" s="55">
        <v>350</v>
      </c>
      <c r="M352" s="57">
        <f>Table1[[#This Row],[cash pay]]-(Table1[[#This Row],[com pay]]+Table1[[#This Row],[doctor comission payed]])</f>
        <v>150</v>
      </c>
      <c r="N352" s="57">
        <f>Table1[[#This Row],[gross income]]-(Table1[[#This Row],[doctor comission payed]]+Table1[[#This Row],[com pay]])</f>
        <v>150</v>
      </c>
      <c r="O352" s="52"/>
      <c r="P352" s="55"/>
      <c r="Q352" s="58">
        <f>VLOOKUP(Table1[[#This Row],[Doctor]],doctorpercent[],2,0)</f>
        <v>0.5</v>
      </c>
      <c r="R352" s="59">
        <f>(Table1[[#This Row],[net income]]+Table1[[#This Row],[doctor comission payed]])*Table1[[#This Row],[doctor comission percent]]</f>
        <v>75</v>
      </c>
      <c r="S352" s="59">
        <f>Table1[[#This Row],[T.doc.com]]-Table1[[#This Row],[doctor comission payed]]</f>
        <v>75</v>
      </c>
    </row>
    <row r="353" spans="1:19" ht="26.25" x14ac:dyDescent="0.25">
      <c r="A353" s="51">
        <v>352</v>
      </c>
      <c r="B353" s="21">
        <v>45682</v>
      </c>
      <c r="C353" s="21" t="s">
        <v>480</v>
      </c>
      <c r="D353" s="21" t="s">
        <v>12</v>
      </c>
      <c r="E353" s="52" t="s">
        <v>30</v>
      </c>
      <c r="F353" s="53"/>
      <c r="G353" s="54">
        <v>500</v>
      </c>
      <c r="H353" s="22">
        <f>Table1[[#This Row],[gross income]]-Table1[[#This Row],[visa pay]]</f>
        <v>500</v>
      </c>
      <c r="I353" s="55"/>
      <c r="J353" s="56"/>
      <c r="K353" s="52" t="s">
        <v>44</v>
      </c>
      <c r="L353" s="55">
        <v>350</v>
      </c>
      <c r="M353" s="57">
        <f>Table1[[#This Row],[cash pay]]-(Table1[[#This Row],[com pay]]+Table1[[#This Row],[doctor comission payed]])</f>
        <v>150</v>
      </c>
      <c r="N353" s="57">
        <f>Table1[[#This Row],[gross income]]-(Table1[[#This Row],[doctor comission payed]]+Table1[[#This Row],[com pay]])</f>
        <v>150</v>
      </c>
      <c r="O353" s="52"/>
      <c r="P353" s="55"/>
      <c r="Q353" s="58">
        <f>VLOOKUP(Table1[[#This Row],[Doctor]],doctorpercent[],2,0)</f>
        <v>0.5</v>
      </c>
      <c r="R353" s="59">
        <f>(Table1[[#This Row],[net income]]+Table1[[#This Row],[doctor comission payed]])*Table1[[#This Row],[doctor comission percent]]</f>
        <v>75</v>
      </c>
      <c r="S353" s="59">
        <f>Table1[[#This Row],[T.doc.com]]-Table1[[#This Row],[doctor comission payed]]</f>
        <v>75</v>
      </c>
    </row>
    <row r="354" spans="1:19" ht="26.25" x14ac:dyDescent="0.25">
      <c r="A354" s="20">
        <v>353</v>
      </c>
      <c r="B354" s="21">
        <v>45682</v>
      </c>
      <c r="C354" s="21" t="s">
        <v>481</v>
      </c>
      <c r="D354" s="21" t="s">
        <v>17</v>
      </c>
      <c r="E354" s="52" t="s">
        <v>30</v>
      </c>
      <c r="F354" s="53" t="s">
        <v>496</v>
      </c>
      <c r="G354" s="54">
        <v>400</v>
      </c>
      <c r="H354" s="22">
        <f>Table1[[#This Row],[gross income]]-Table1[[#This Row],[visa pay]]</f>
        <v>0</v>
      </c>
      <c r="I354" s="55">
        <v>400</v>
      </c>
      <c r="J354" s="56"/>
      <c r="K354" s="52" t="s">
        <v>44</v>
      </c>
      <c r="L354" s="55">
        <v>265</v>
      </c>
      <c r="M354" s="57">
        <f>Table1[[#This Row],[cash pay]]-(Table1[[#This Row],[com pay]]+Table1[[#This Row],[doctor comission payed]])</f>
        <v>-265</v>
      </c>
      <c r="N354" s="57">
        <f>Table1[[#This Row],[gross income]]-(Table1[[#This Row],[doctor comission payed]]+Table1[[#This Row],[com pay]])</f>
        <v>135</v>
      </c>
      <c r="O354" s="52"/>
      <c r="P354" s="55"/>
      <c r="Q354" s="58">
        <f>VLOOKUP(Table1[[#This Row],[Doctor]],doctorpercent[],2,0)</f>
        <v>0.5</v>
      </c>
      <c r="R354" s="59">
        <f>(Table1[[#This Row],[net income]]+Table1[[#This Row],[doctor comission payed]])*Table1[[#This Row],[doctor comission percent]]</f>
        <v>67.5</v>
      </c>
      <c r="S354" s="59">
        <f>Table1[[#This Row],[T.doc.com]]-Table1[[#This Row],[doctor comission payed]]</f>
        <v>67.5</v>
      </c>
    </row>
    <row r="355" spans="1:19" ht="26.25" x14ac:dyDescent="0.25">
      <c r="A355" s="51">
        <v>354</v>
      </c>
      <c r="B355" s="21">
        <v>45682</v>
      </c>
      <c r="C355" s="21" t="s">
        <v>481</v>
      </c>
      <c r="D355" s="21" t="s">
        <v>17</v>
      </c>
      <c r="E355" s="52" t="s">
        <v>64</v>
      </c>
      <c r="F355" s="53" t="s">
        <v>495</v>
      </c>
      <c r="G355" s="54">
        <v>500</v>
      </c>
      <c r="H355" s="22">
        <f>Table1[[#This Row],[gross income]]-Table1[[#This Row],[visa pay]]</f>
        <v>0</v>
      </c>
      <c r="I355" s="55">
        <v>500</v>
      </c>
      <c r="J355" s="56"/>
      <c r="K355" s="52"/>
      <c r="L355" s="55"/>
      <c r="M355" s="57">
        <f>Table1[[#This Row],[cash pay]]-(Table1[[#This Row],[com pay]]+Table1[[#This Row],[doctor comission payed]])</f>
        <v>0</v>
      </c>
      <c r="N355" s="57">
        <f>Table1[[#This Row],[gross income]]-(Table1[[#This Row],[doctor comission payed]]+Table1[[#This Row],[com pay]])</f>
        <v>500</v>
      </c>
      <c r="O355" s="52"/>
      <c r="P355" s="55"/>
      <c r="Q355" s="58">
        <f>VLOOKUP(Table1[[#This Row],[Doctor]],doctorpercent[],2,0)</f>
        <v>0.5</v>
      </c>
      <c r="R355" s="59">
        <f>(Table1[[#This Row],[net income]]+Table1[[#This Row],[doctor comission payed]])*Table1[[#This Row],[doctor comission percent]]</f>
        <v>250</v>
      </c>
      <c r="S355" s="59">
        <f>Table1[[#This Row],[T.doc.com]]-Table1[[#This Row],[doctor comission payed]]</f>
        <v>250</v>
      </c>
    </row>
    <row r="356" spans="1:19" ht="26.25" x14ac:dyDescent="0.25">
      <c r="A356" s="20">
        <v>355</v>
      </c>
      <c r="B356" s="21">
        <v>45682</v>
      </c>
      <c r="C356" s="21" t="s">
        <v>482</v>
      </c>
      <c r="D356" s="21" t="s">
        <v>17</v>
      </c>
      <c r="E356" s="52" t="s">
        <v>30</v>
      </c>
      <c r="F356" s="53"/>
      <c r="G356" s="54">
        <v>220</v>
      </c>
      <c r="H356" s="22">
        <f>Table1[[#This Row],[gross income]]-Table1[[#This Row],[visa pay]]</f>
        <v>220</v>
      </c>
      <c r="I356" s="55"/>
      <c r="J356" s="56"/>
      <c r="K356" s="52"/>
      <c r="L356" s="55"/>
      <c r="M356" s="57">
        <f>Table1[[#This Row],[cash pay]]-(Table1[[#This Row],[com pay]]+Table1[[#This Row],[doctor comission payed]])</f>
        <v>220</v>
      </c>
      <c r="N356" s="57">
        <f>Table1[[#This Row],[gross income]]-(Table1[[#This Row],[doctor comission payed]]+Table1[[#This Row],[com pay]])</f>
        <v>220</v>
      </c>
      <c r="O356" s="52" t="s">
        <v>56</v>
      </c>
      <c r="P356" s="55"/>
      <c r="Q356" s="58">
        <f>VLOOKUP(Table1[[#This Row],[Doctor]],doctorpercent[],2,0)</f>
        <v>0.5</v>
      </c>
      <c r="R356" s="59">
        <f>(Table1[[#This Row],[net income]]+Table1[[#This Row],[doctor comission payed]])*Table1[[#This Row],[doctor comission percent]]</f>
        <v>110</v>
      </c>
      <c r="S356" s="59">
        <f>Table1[[#This Row],[T.doc.com]]-Table1[[#This Row],[doctor comission payed]]</f>
        <v>110</v>
      </c>
    </row>
    <row r="357" spans="1:19" ht="26.25" x14ac:dyDescent="0.25">
      <c r="A357" s="51">
        <v>356</v>
      </c>
      <c r="B357" s="21">
        <v>45682</v>
      </c>
      <c r="C357" s="21" t="s">
        <v>325</v>
      </c>
      <c r="D357" s="21" t="s">
        <v>17</v>
      </c>
      <c r="E357" s="52" t="s">
        <v>4</v>
      </c>
      <c r="F357" s="53" t="s">
        <v>159</v>
      </c>
      <c r="G357" s="54">
        <v>250</v>
      </c>
      <c r="H357" s="22">
        <f>Table1[[#This Row],[gross income]]-Table1[[#This Row],[visa pay]]</f>
        <v>250</v>
      </c>
      <c r="I357" s="55"/>
      <c r="J357" s="56"/>
      <c r="K357" s="52"/>
      <c r="L357" s="55"/>
      <c r="M357" s="57">
        <f>Table1[[#This Row],[cash pay]]-(Table1[[#This Row],[com pay]]+Table1[[#This Row],[doctor comission payed]])</f>
        <v>250</v>
      </c>
      <c r="N357" s="57">
        <f>Table1[[#This Row],[gross income]]-(Table1[[#This Row],[doctor comission payed]]+Table1[[#This Row],[com pay]])</f>
        <v>250</v>
      </c>
      <c r="O357" s="52"/>
      <c r="P357" s="55"/>
      <c r="Q357" s="58">
        <f>VLOOKUP(Table1[[#This Row],[Doctor]],doctorpercent[],2,0)</f>
        <v>0.5</v>
      </c>
      <c r="R357" s="59">
        <f>(Table1[[#This Row],[net income]]+Table1[[#This Row],[doctor comission payed]])*Table1[[#This Row],[doctor comission percent]]</f>
        <v>125</v>
      </c>
      <c r="S357" s="59">
        <f>Table1[[#This Row],[T.doc.com]]-Table1[[#This Row],[doctor comission payed]]</f>
        <v>125</v>
      </c>
    </row>
    <row r="358" spans="1:19" ht="26.25" x14ac:dyDescent="0.25">
      <c r="A358" s="20">
        <v>357</v>
      </c>
      <c r="B358" s="21">
        <v>45682</v>
      </c>
      <c r="C358" s="21" t="s">
        <v>483</v>
      </c>
      <c r="D358" s="21" t="s">
        <v>17</v>
      </c>
      <c r="E358" s="52" t="s">
        <v>4</v>
      </c>
      <c r="F358" s="53" t="s">
        <v>159</v>
      </c>
      <c r="G358" s="54">
        <v>250</v>
      </c>
      <c r="H358" s="22">
        <f>Table1[[#This Row],[gross income]]-Table1[[#This Row],[visa pay]]</f>
        <v>250</v>
      </c>
      <c r="I358" s="55"/>
      <c r="J358" s="56"/>
      <c r="K358" s="52"/>
      <c r="L358" s="55"/>
      <c r="M358" s="57">
        <f>Table1[[#This Row],[cash pay]]-(Table1[[#This Row],[com pay]]+Table1[[#This Row],[doctor comission payed]])</f>
        <v>250</v>
      </c>
      <c r="N358" s="57">
        <f>Table1[[#This Row],[gross income]]-(Table1[[#This Row],[doctor comission payed]]+Table1[[#This Row],[com pay]])</f>
        <v>250</v>
      </c>
      <c r="O358" s="52"/>
      <c r="P358" s="55"/>
      <c r="Q358" s="58">
        <f>VLOOKUP(Table1[[#This Row],[Doctor]],doctorpercent[],2,0)</f>
        <v>0.5</v>
      </c>
      <c r="R358" s="59">
        <f>(Table1[[#This Row],[net income]]+Table1[[#This Row],[doctor comission payed]])*Table1[[#This Row],[doctor comission percent]]</f>
        <v>125</v>
      </c>
      <c r="S358" s="59">
        <f>Table1[[#This Row],[T.doc.com]]-Table1[[#This Row],[doctor comission payed]]</f>
        <v>125</v>
      </c>
    </row>
    <row r="359" spans="1:19" ht="26.25" x14ac:dyDescent="0.25">
      <c r="A359" s="51">
        <v>358</v>
      </c>
      <c r="B359" s="21">
        <v>45682</v>
      </c>
      <c r="C359" s="21" t="s">
        <v>484</v>
      </c>
      <c r="D359" s="21" t="s">
        <v>20</v>
      </c>
      <c r="E359" s="52" t="s">
        <v>30</v>
      </c>
      <c r="F359" s="53" t="s">
        <v>497</v>
      </c>
      <c r="G359" s="54">
        <v>1000</v>
      </c>
      <c r="H359" s="22">
        <f>Table1[[#This Row],[gross income]]-Table1[[#This Row],[visa pay]]</f>
        <v>1000</v>
      </c>
      <c r="I359" s="55"/>
      <c r="J359" s="56"/>
      <c r="K359" s="52"/>
      <c r="L359" s="55"/>
      <c r="M359" s="57">
        <f>Table1[[#This Row],[cash pay]]-(Table1[[#This Row],[com pay]]+Table1[[#This Row],[doctor comission payed]])</f>
        <v>1000</v>
      </c>
      <c r="N359" s="57">
        <f>Table1[[#This Row],[gross income]]-(Table1[[#This Row],[doctor comission payed]]+Table1[[#This Row],[com pay]])</f>
        <v>1000</v>
      </c>
      <c r="O359" s="52"/>
      <c r="P359" s="55"/>
      <c r="Q359" s="58">
        <f>VLOOKUP(Table1[[#This Row],[Doctor]],doctorpercent[],2,0)</f>
        <v>0.5</v>
      </c>
      <c r="R359" s="59">
        <f>(Table1[[#This Row],[net income]]+Table1[[#This Row],[doctor comission payed]])*Table1[[#This Row],[doctor comission percent]]</f>
        <v>500</v>
      </c>
      <c r="S359" s="59">
        <f>Table1[[#This Row],[T.doc.com]]-Table1[[#This Row],[doctor comission payed]]</f>
        <v>500</v>
      </c>
    </row>
    <row r="360" spans="1:19" ht="26.25" x14ac:dyDescent="0.25">
      <c r="A360" s="20">
        <v>359</v>
      </c>
      <c r="B360" s="21">
        <v>45682</v>
      </c>
      <c r="C360" s="21" t="s">
        <v>485</v>
      </c>
      <c r="D360" s="21" t="s">
        <v>20</v>
      </c>
      <c r="E360" s="52" t="s">
        <v>30</v>
      </c>
      <c r="F360" s="53"/>
      <c r="G360" s="54">
        <v>400</v>
      </c>
      <c r="H360" s="22">
        <f>Table1[[#This Row],[gross income]]-Table1[[#This Row],[visa pay]]</f>
        <v>400</v>
      </c>
      <c r="I360" s="55"/>
      <c r="J360" s="56"/>
      <c r="K360" s="52"/>
      <c r="L360" s="55"/>
      <c r="M360" s="57">
        <f>Table1[[#This Row],[cash pay]]-(Table1[[#This Row],[com pay]]+Table1[[#This Row],[doctor comission payed]])</f>
        <v>400</v>
      </c>
      <c r="N360" s="57">
        <f>Table1[[#This Row],[gross income]]-(Table1[[#This Row],[doctor comission payed]]+Table1[[#This Row],[com pay]])</f>
        <v>400</v>
      </c>
      <c r="O360" s="52"/>
      <c r="P360" s="55"/>
      <c r="Q360" s="58">
        <f>VLOOKUP(Table1[[#This Row],[Doctor]],doctorpercent[],2,0)</f>
        <v>0.5</v>
      </c>
      <c r="R360" s="59">
        <f>(Table1[[#This Row],[net income]]+Table1[[#This Row],[doctor comission payed]])*Table1[[#This Row],[doctor comission percent]]</f>
        <v>200</v>
      </c>
      <c r="S360" s="59">
        <f>Table1[[#This Row],[T.doc.com]]-Table1[[#This Row],[doctor comission payed]]</f>
        <v>200</v>
      </c>
    </row>
    <row r="361" spans="1:19" ht="26.25" x14ac:dyDescent="0.25">
      <c r="A361" s="51">
        <v>360</v>
      </c>
      <c r="B361" s="21">
        <v>45682</v>
      </c>
      <c r="C361" s="21" t="s">
        <v>486</v>
      </c>
      <c r="D361" s="21" t="s">
        <v>98</v>
      </c>
      <c r="E361" s="52" t="s">
        <v>30</v>
      </c>
      <c r="F361" s="53"/>
      <c r="G361" s="54">
        <v>600</v>
      </c>
      <c r="H361" s="22">
        <f>Table1[[#This Row],[gross income]]-Table1[[#This Row],[visa pay]]</f>
        <v>600</v>
      </c>
      <c r="I361" s="55"/>
      <c r="J361" s="56">
        <v>300</v>
      </c>
      <c r="K361" s="52"/>
      <c r="L361" s="55"/>
      <c r="M361" s="57">
        <f>Table1[[#This Row],[cash pay]]-(Table1[[#This Row],[com pay]]+Table1[[#This Row],[doctor comission payed]])</f>
        <v>300</v>
      </c>
      <c r="N361" s="57">
        <f>Table1[[#This Row],[gross income]]-(Table1[[#This Row],[doctor comission payed]]+Table1[[#This Row],[com pay]])</f>
        <v>300</v>
      </c>
      <c r="O361" s="52"/>
      <c r="P361" s="55"/>
      <c r="Q361" s="58">
        <f>VLOOKUP(Table1[[#This Row],[Doctor]],doctorpercent[],2,0)</f>
        <v>0.5</v>
      </c>
      <c r="R361" s="59">
        <f>(Table1[[#This Row],[net income]]+Table1[[#This Row],[doctor comission payed]])*Table1[[#This Row],[doctor comission percent]]</f>
        <v>300</v>
      </c>
      <c r="S361" s="59">
        <f>Table1[[#This Row],[T.doc.com]]-Table1[[#This Row],[doctor comission payed]]</f>
        <v>0</v>
      </c>
    </row>
    <row r="362" spans="1:19" ht="26.25" x14ac:dyDescent="0.25">
      <c r="A362" s="20">
        <v>361</v>
      </c>
      <c r="B362" s="21">
        <v>45682</v>
      </c>
      <c r="C362" s="21" t="s">
        <v>487</v>
      </c>
      <c r="D362" s="21" t="s">
        <v>98</v>
      </c>
      <c r="E362" s="52" t="s">
        <v>30</v>
      </c>
      <c r="F362" s="53"/>
      <c r="G362" s="54">
        <v>600</v>
      </c>
      <c r="H362" s="22">
        <f>Table1[[#This Row],[gross income]]-Table1[[#This Row],[visa pay]]</f>
        <v>600</v>
      </c>
      <c r="I362" s="55"/>
      <c r="J362" s="56">
        <v>300</v>
      </c>
      <c r="K362" s="52"/>
      <c r="L362" s="55"/>
      <c r="M362" s="57">
        <f>Table1[[#This Row],[cash pay]]-(Table1[[#This Row],[com pay]]+Table1[[#This Row],[doctor comission payed]])</f>
        <v>300</v>
      </c>
      <c r="N362" s="57">
        <f>Table1[[#This Row],[gross income]]-(Table1[[#This Row],[doctor comission payed]]+Table1[[#This Row],[com pay]])</f>
        <v>300</v>
      </c>
      <c r="O362" s="52"/>
      <c r="P362" s="55"/>
      <c r="Q362" s="58">
        <f>VLOOKUP(Table1[[#This Row],[Doctor]],doctorpercent[],2,0)</f>
        <v>0.5</v>
      </c>
      <c r="R362" s="59">
        <f>(Table1[[#This Row],[net income]]+Table1[[#This Row],[doctor comission payed]])*Table1[[#This Row],[doctor comission percent]]</f>
        <v>300</v>
      </c>
      <c r="S362" s="59">
        <f>Table1[[#This Row],[T.doc.com]]-Table1[[#This Row],[doctor comission payed]]</f>
        <v>0</v>
      </c>
    </row>
    <row r="363" spans="1:19" ht="26.25" x14ac:dyDescent="0.25">
      <c r="A363" s="51">
        <v>362</v>
      </c>
      <c r="B363" s="21">
        <v>45682</v>
      </c>
      <c r="C363" s="21" t="s">
        <v>488</v>
      </c>
      <c r="D363" s="21" t="s">
        <v>98</v>
      </c>
      <c r="E363" s="52" t="s">
        <v>4</v>
      </c>
      <c r="F363" s="53"/>
      <c r="G363" s="54">
        <v>100</v>
      </c>
      <c r="H363" s="22">
        <f>Table1[[#This Row],[gross income]]-Table1[[#This Row],[visa pay]]</f>
        <v>100</v>
      </c>
      <c r="I363" s="55"/>
      <c r="J363" s="56">
        <v>50</v>
      </c>
      <c r="K363" s="52"/>
      <c r="L363" s="55"/>
      <c r="M363" s="57">
        <f>Table1[[#This Row],[cash pay]]-(Table1[[#This Row],[com pay]]+Table1[[#This Row],[doctor comission payed]])</f>
        <v>50</v>
      </c>
      <c r="N363" s="57">
        <f>Table1[[#This Row],[gross income]]-(Table1[[#This Row],[doctor comission payed]]+Table1[[#This Row],[com pay]])</f>
        <v>50</v>
      </c>
      <c r="O363" s="52"/>
      <c r="P363" s="55"/>
      <c r="Q363" s="58">
        <f>VLOOKUP(Table1[[#This Row],[Doctor]],doctorpercent[],2,0)</f>
        <v>0.5</v>
      </c>
      <c r="R363" s="59">
        <f>(Table1[[#This Row],[net income]]+Table1[[#This Row],[doctor comission payed]])*Table1[[#This Row],[doctor comission percent]]</f>
        <v>50</v>
      </c>
      <c r="S363" s="59">
        <f>Table1[[#This Row],[T.doc.com]]-Table1[[#This Row],[doctor comission payed]]</f>
        <v>0</v>
      </c>
    </row>
    <row r="364" spans="1:19" ht="26.25" x14ac:dyDescent="0.25">
      <c r="A364" s="20">
        <v>363</v>
      </c>
      <c r="B364" s="21">
        <v>45682</v>
      </c>
      <c r="C364" s="21" t="s">
        <v>489</v>
      </c>
      <c r="D364" s="21" t="s">
        <v>98</v>
      </c>
      <c r="E364" s="52" t="s">
        <v>4</v>
      </c>
      <c r="F364" s="53"/>
      <c r="G364" s="54">
        <v>100</v>
      </c>
      <c r="H364" s="22">
        <f>Table1[[#This Row],[gross income]]-Table1[[#This Row],[visa pay]]</f>
        <v>100</v>
      </c>
      <c r="I364" s="55"/>
      <c r="J364" s="56">
        <v>50</v>
      </c>
      <c r="K364" s="52"/>
      <c r="L364" s="55"/>
      <c r="M364" s="57">
        <f>Table1[[#This Row],[cash pay]]-(Table1[[#This Row],[com pay]]+Table1[[#This Row],[doctor comission payed]])</f>
        <v>50</v>
      </c>
      <c r="N364" s="57">
        <f>Table1[[#This Row],[gross income]]-(Table1[[#This Row],[doctor comission payed]]+Table1[[#This Row],[com pay]])</f>
        <v>50</v>
      </c>
      <c r="O364" s="52"/>
      <c r="P364" s="55"/>
      <c r="Q364" s="58">
        <f>VLOOKUP(Table1[[#This Row],[Doctor]],doctorpercent[],2,0)</f>
        <v>0.5</v>
      </c>
      <c r="R364" s="59">
        <f>(Table1[[#This Row],[net income]]+Table1[[#This Row],[doctor comission payed]])*Table1[[#This Row],[doctor comission percent]]</f>
        <v>50</v>
      </c>
      <c r="S364" s="59">
        <f>Table1[[#This Row],[T.doc.com]]-Table1[[#This Row],[doctor comission payed]]</f>
        <v>0</v>
      </c>
    </row>
    <row r="365" spans="1:19" ht="26.25" x14ac:dyDescent="0.25">
      <c r="A365" s="51">
        <v>364</v>
      </c>
      <c r="B365" s="21">
        <v>45682</v>
      </c>
      <c r="C365" s="21" t="s">
        <v>490</v>
      </c>
      <c r="D365" s="21" t="s">
        <v>98</v>
      </c>
      <c r="E365" s="52" t="s">
        <v>30</v>
      </c>
      <c r="F365" s="53"/>
      <c r="G365" s="54">
        <v>600</v>
      </c>
      <c r="H365" s="22">
        <f>Table1[[#This Row],[gross income]]-Table1[[#This Row],[visa pay]]</f>
        <v>600</v>
      </c>
      <c r="I365" s="55"/>
      <c r="J365" s="56">
        <v>300</v>
      </c>
      <c r="K365" s="52"/>
      <c r="L365" s="55"/>
      <c r="M365" s="57">
        <f>Table1[[#This Row],[cash pay]]-(Table1[[#This Row],[com pay]]+Table1[[#This Row],[doctor comission payed]])</f>
        <v>300</v>
      </c>
      <c r="N365" s="57">
        <f>Table1[[#This Row],[gross income]]-(Table1[[#This Row],[doctor comission payed]]+Table1[[#This Row],[com pay]])</f>
        <v>300</v>
      </c>
      <c r="O365" s="52"/>
      <c r="P365" s="55"/>
      <c r="Q365" s="58">
        <f>VLOOKUP(Table1[[#This Row],[Doctor]],doctorpercent[],2,0)</f>
        <v>0.5</v>
      </c>
      <c r="R365" s="59">
        <f>(Table1[[#This Row],[net income]]+Table1[[#This Row],[doctor comission payed]])*Table1[[#This Row],[doctor comission percent]]</f>
        <v>300</v>
      </c>
      <c r="S365" s="59">
        <f>Table1[[#This Row],[T.doc.com]]-Table1[[#This Row],[doctor comission payed]]</f>
        <v>0</v>
      </c>
    </row>
    <row r="366" spans="1:19" ht="26.25" x14ac:dyDescent="0.25">
      <c r="A366" s="20">
        <v>365</v>
      </c>
      <c r="B366" s="21">
        <v>45682</v>
      </c>
      <c r="C366" s="21" t="s">
        <v>438</v>
      </c>
      <c r="D366" s="21" t="s">
        <v>98</v>
      </c>
      <c r="E366" s="52" t="s">
        <v>30</v>
      </c>
      <c r="F366" s="53"/>
      <c r="G366" s="54">
        <v>600</v>
      </c>
      <c r="H366" s="22">
        <f>Table1[[#This Row],[gross income]]-Table1[[#This Row],[visa pay]]</f>
        <v>600</v>
      </c>
      <c r="I366" s="55"/>
      <c r="J366" s="56">
        <v>300</v>
      </c>
      <c r="K366" s="52"/>
      <c r="L366" s="55"/>
      <c r="M366" s="57">
        <f>Table1[[#This Row],[cash pay]]-(Table1[[#This Row],[com pay]]+Table1[[#This Row],[doctor comission payed]])</f>
        <v>300</v>
      </c>
      <c r="N366" s="57">
        <f>Table1[[#This Row],[gross income]]-(Table1[[#This Row],[doctor comission payed]]+Table1[[#This Row],[com pay]])</f>
        <v>300</v>
      </c>
      <c r="O366" s="52"/>
      <c r="P366" s="55"/>
      <c r="Q366" s="58">
        <f>VLOOKUP(Table1[[#This Row],[Doctor]],doctorpercent[],2,0)</f>
        <v>0.5</v>
      </c>
      <c r="R366" s="59">
        <f>(Table1[[#This Row],[net income]]+Table1[[#This Row],[doctor comission payed]])*Table1[[#This Row],[doctor comission percent]]</f>
        <v>300</v>
      </c>
      <c r="S366" s="59">
        <f>Table1[[#This Row],[T.doc.com]]-Table1[[#This Row],[doctor comission payed]]</f>
        <v>0</v>
      </c>
    </row>
    <row r="367" spans="1:19" ht="26.25" x14ac:dyDescent="0.25">
      <c r="A367" s="51">
        <v>366</v>
      </c>
      <c r="B367" s="21">
        <v>45682</v>
      </c>
      <c r="C367" s="21" t="s">
        <v>491</v>
      </c>
      <c r="D367" s="21" t="s">
        <v>98</v>
      </c>
      <c r="E367" s="52" t="s">
        <v>30</v>
      </c>
      <c r="F367" s="53"/>
      <c r="G367" s="54">
        <v>600</v>
      </c>
      <c r="H367" s="22">
        <f>Table1[[#This Row],[gross income]]-Table1[[#This Row],[visa pay]]</f>
        <v>600</v>
      </c>
      <c r="I367" s="55"/>
      <c r="J367" s="56">
        <v>300</v>
      </c>
      <c r="K367" s="52"/>
      <c r="L367" s="55"/>
      <c r="M367" s="57">
        <f>Table1[[#This Row],[cash pay]]-(Table1[[#This Row],[com pay]]+Table1[[#This Row],[doctor comission payed]])</f>
        <v>300</v>
      </c>
      <c r="N367" s="57">
        <f>Table1[[#This Row],[gross income]]-(Table1[[#This Row],[doctor comission payed]]+Table1[[#This Row],[com pay]])</f>
        <v>300</v>
      </c>
      <c r="O367" s="52"/>
      <c r="P367" s="55"/>
      <c r="Q367" s="58">
        <f>VLOOKUP(Table1[[#This Row],[Doctor]],doctorpercent[],2,0)</f>
        <v>0.5</v>
      </c>
      <c r="R367" s="59">
        <f>(Table1[[#This Row],[net income]]+Table1[[#This Row],[doctor comission payed]])*Table1[[#This Row],[doctor comission percent]]</f>
        <v>300</v>
      </c>
      <c r="S367" s="59">
        <f>Table1[[#This Row],[T.doc.com]]-Table1[[#This Row],[doctor comission payed]]</f>
        <v>0</v>
      </c>
    </row>
    <row r="368" spans="1:19" ht="26.25" x14ac:dyDescent="0.25">
      <c r="A368" s="20">
        <v>367</v>
      </c>
      <c r="B368" s="21">
        <v>45682</v>
      </c>
      <c r="C368" s="21" t="s">
        <v>407</v>
      </c>
      <c r="D368" s="21" t="s">
        <v>98</v>
      </c>
      <c r="E368" s="52" t="s">
        <v>4</v>
      </c>
      <c r="F368" s="53"/>
      <c r="G368" s="54">
        <v>100</v>
      </c>
      <c r="H368" s="22">
        <f>Table1[[#This Row],[gross income]]-Table1[[#This Row],[visa pay]]</f>
        <v>100</v>
      </c>
      <c r="I368" s="55"/>
      <c r="J368" s="56">
        <v>50</v>
      </c>
      <c r="K368" s="52"/>
      <c r="L368" s="55"/>
      <c r="M368" s="57">
        <f>Table1[[#This Row],[cash pay]]-(Table1[[#This Row],[com pay]]+Table1[[#This Row],[doctor comission payed]])</f>
        <v>50</v>
      </c>
      <c r="N368" s="57">
        <f>Table1[[#This Row],[gross income]]-(Table1[[#This Row],[doctor comission payed]]+Table1[[#This Row],[com pay]])</f>
        <v>50</v>
      </c>
      <c r="O368" s="52"/>
      <c r="P368" s="55"/>
      <c r="Q368" s="58">
        <f>VLOOKUP(Table1[[#This Row],[Doctor]],doctorpercent[],2,0)</f>
        <v>0.5</v>
      </c>
      <c r="R368" s="59">
        <f>(Table1[[#This Row],[net income]]+Table1[[#This Row],[doctor comission payed]])*Table1[[#This Row],[doctor comission percent]]</f>
        <v>50</v>
      </c>
      <c r="S368" s="59">
        <f>Table1[[#This Row],[T.doc.com]]-Table1[[#This Row],[doctor comission payed]]</f>
        <v>0</v>
      </c>
    </row>
    <row r="369" spans="1:19" ht="26.25" x14ac:dyDescent="0.25">
      <c r="A369" s="51">
        <v>368</v>
      </c>
      <c r="B369" s="21">
        <v>45682</v>
      </c>
      <c r="C369" s="21" t="s">
        <v>492</v>
      </c>
      <c r="D369" s="21" t="s">
        <v>98</v>
      </c>
      <c r="E369" s="52" t="s">
        <v>30</v>
      </c>
      <c r="F369" s="53"/>
      <c r="G369" s="54">
        <v>600</v>
      </c>
      <c r="H369" s="22">
        <f>Table1[[#This Row],[gross income]]-Table1[[#This Row],[visa pay]]</f>
        <v>600</v>
      </c>
      <c r="I369" s="55"/>
      <c r="J369" s="56">
        <v>300</v>
      </c>
      <c r="K369" s="52"/>
      <c r="L369" s="55"/>
      <c r="M369" s="57">
        <f>Table1[[#This Row],[cash pay]]-(Table1[[#This Row],[com pay]]+Table1[[#This Row],[doctor comission payed]])</f>
        <v>300</v>
      </c>
      <c r="N369" s="57">
        <f>Table1[[#This Row],[gross income]]-(Table1[[#This Row],[doctor comission payed]]+Table1[[#This Row],[com pay]])</f>
        <v>300</v>
      </c>
      <c r="O369" s="52"/>
      <c r="P369" s="55"/>
      <c r="Q369" s="58">
        <f>VLOOKUP(Table1[[#This Row],[Doctor]],doctorpercent[],2,0)</f>
        <v>0.5</v>
      </c>
      <c r="R369" s="59">
        <f>(Table1[[#This Row],[net income]]+Table1[[#This Row],[doctor comission payed]])*Table1[[#This Row],[doctor comission percent]]</f>
        <v>300</v>
      </c>
      <c r="S369" s="59">
        <f>Table1[[#This Row],[T.doc.com]]-Table1[[#This Row],[doctor comission payed]]</f>
        <v>0</v>
      </c>
    </row>
    <row r="370" spans="1:19" ht="26.25" x14ac:dyDescent="0.25">
      <c r="A370" s="20">
        <v>369</v>
      </c>
      <c r="B370" s="21">
        <v>45682</v>
      </c>
      <c r="C370" s="21" t="s">
        <v>493</v>
      </c>
      <c r="D370" s="21" t="s">
        <v>140</v>
      </c>
      <c r="E370" s="52" t="s">
        <v>30</v>
      </c>
      <c r="F370" s="53"/>
      <c r="G370" s="54">
        <v>400</v>
      </c>
      <c r="H370" s="22">
        <f>Table1[[#This Row],[gross income]]-Table1[[#This Row],[visa pay]]</f>
        <v>400</v>
      </c>
      <c r="I370" s="55"/>
      <c r="J370" s="56">
        <v>50</v>
      </c>
      <c r="K370" s="52"/>
      <c r="L370" s="55"/>
      <c r="M370" s="57">
        <f>Table1[[#This Row],[cash pay]]-(Table1[[#This Row],[com pay]]+Table1[[#This Row],[doctor comission payed]])</f>
        <v>350</v>
      </c>
      <c r="N370" s="57">
        <f>Table1[[#This Row],[gross income]]-(Table1[[#This Row],[doctor comission payed]]+Table1[[#This Row],[com pay]])</f>
        <v>350</v>
      </c>
      <c r="O370" s="52"/>
      <c r="P370" s="55"/>
      <c r="Q370" s="58">
        <f>VLOOKUP(Table1[[#This Row],[Doctor]],doctorpercent[],2,0)</f>
        <v>0.5</v>
      </c>
      <c r="R370" s="59">
        <f>(Table1[[#This Row],[net income]]+Table1[[#This Row],[doctor comission payed]])*Table1[[#This Row],[doctor comission percent]]</f>
        <v>200</v>
      </c>
      <c r="S370" s="59">
        <f>Table1[[#This Row],[T.doc.com]]-Table1[[#This Row],[doctor comission payed]]</f>
        <v>150</v>
      </c>
    </row>
    <row r="371" spans="1:19" ht="26.25" x14ac:dyDescent="0.25">
      <c r="A371" s="51">
        <v>370</v>
      </c>
      <c r="B371" s="21">
        <v>45682</v>
      </c>
      <c r="C371" s="21" t="s">
        <v>494</v>
      </c>
      <c r="D371" s="21" t="s">
        <v>117</v>
      </c>
      <c r="E371" s="52" t="s">
        <v>4</v>
      </c>
      <c r="F371" s="53"/>
      <c r="G371" s="54">
        <v>100</v>
      </c>
      <c r="H371" s="22">
        <f>Table1[[#This Row],[gross income]]-Table1[[#This Row],[visa pay]]</f>
        <v>100</v>
      </c>
      <c r="I371" s="55"/>
      <c r="J371" s="56">
        <v>50</v>
      </c>
      <c r="K371" s="52"/>
      <c r="L371" s="55"/>
      <c r="M371" s="57">
        <f>Table1[[#This Row],[cash pay]]-(Table1[[#This Row],[com pay]]+Table1[[#This Row],[doctor comission payed]])</f>
        <v>50</v>
      </c>
      <c r="N371" s="57">
        <f>Table1[[#This Row],[gross income]]-(Table1[[#This Row],[doctor comission payed]]+Table1[[#This Row],[com pay]])</f>
        <v>50</v>
      </c>
      <c r="O371" s="52"/>
      <c r="P371" s="55"/>
      <c r="Q371" s="58">
        <f>VLOOKUP(Table1[[#This Row],[Doctor]],doctorpercent[],2,0)</f>
        <v>0.5</v>
      </c>
      <c r="R371" s="59">
        <f>(Table1[[#This Row],[net income]]+Table1[[#This Row],[doctor comission payed]])*Table1[[#This Row],[doctor comission percent]]</f>
        <v>50</v>
      </c>
      <c r="S371" s="59">
        <f>Table1[[#This Row],[T.doc.com]]-Table1[[#This Row],[doctor comission payed]]</f>
        <v>0</v>
      </c>
    </row>
    <row r="372" spans="1:19" ht="26.25" x14ac:dyDescent="0.25">
      <c r="A372" s="20">
        <v>371</v>
      </c>
      <c r="B372" s="21">
        <v>45682</v>
      </c>
      <c r="C372" s="21" t="s">
        <v>454</v>
      </c>
      <c r="D372" s="21" t="s">
        <v>18</v>
      </c>
      <c r="E372" s="52" t="s">
        <v>4</v>
      </c>
      <c r="F372" s="53"/>
      <c r="G372" s="54">
        <v>100</v>
      </c>
      <c r="H372" s="22">
        <f>Table1[[#This Row],[gross income]]-Table1[[#This Row],[visa pay]]</f>
        <v>100</v>
      </c>
      <c r="I372" s="55"/>
      <c r="J372" s="56"/>
      <c r="K372" s="52"/>
      <c r="L372" s="55"/>
      <c r="M372" s="57">
        <f>Table1[[#This Row],[cash pay]]-(Table1[[#This Row],[com pay]]+Table1[[#This Row],[doctor comission payed]])</f>
        <v>100</v>
      </c>
      <c r="N372" s="57">
        <f>Table1[[#This Row],[gross income]]-(Table1[[#This Row],[doctor comission payed]]+Table1[[#This Row],[com pay]])</f>
        <v>100</v>
      </c>
      <c r="O372" s="52"/>
      <c r="P372" s="55"/>
      <c r="Q372" s="58">
        <f>VLOOKUP(Table1[[#This Row],[Doctor]],doctorpercent[],2,0)</f>
        <v>0.5</v>
      </c>
      <c r="R372" s="59">
        <f>(Table1[[#This Row],[net income]]+Table1[[#This Row],[doctor comission payed]])*Table1[[#This Row],[doctor comission percent]]</f>
        <v>50</v>
      </c>
      <c r="S372" s="59">
        <f>Table1[[#This Row],[T.doc.com]]-Table1[[#This Row],[doctor comission payed]]</f>
        <v>50</v>
      </c>
    </row>
    <row r="373" spans="1:19" ht="26.25" x14ac:dyDescent="0.25">
      <c r="A373" s="51">
        <v>372</v>
      </c>
      <c r="B373" s="21">
        <v>45682</v>
      </c>
      <c r="C373" s="21" t="s">
        <v>453</v>
      </c>
      <c r="D373" s="21" t="s">
        <v>18</v>
      </c>
      <c r="E373" s="52" t="s">
        <v>4</v>
      </c>
      <c r="F373" s="53"/>
      <c r="G373" s="54">
        <v>0</v>
      </c>
      <c r="H373" s="22">
        <f>Table1[[#This Row],[gross income]]-Table1[[#This Row],[visa pay]]</f>
        <v>0</v>
      </c>
      <c r="I373" s="55"/>
      <c r="J373" s="56"/>
      <c r="K373" s="52"/>
      <c r="L373" s="55"/>
      <c r="M373" s="57">
        <f>Table1[[#This Row],[cash pay]]-(Table1[[#This Row],[com pay]]+Table1[[#This Row],[doctor comission payed]])</f>
        <v>0</v>
      </c>
      <c r="N373" s="57">
        <f>Table1[[#This Row],[gross income]]-(Table1[[#This Row],[doctor comission payed]]+Table1[[#This Row],[com pay]])</f>
        <v>0</v>
      </c>
      <c r="O373" s="52"/>
      <c r="P373" s="55"/>
      <c r="Q373" s="58">
        <f>VLOOKUP(Table1[[#This Row],[Doctor]],doctorpercent[],2,0)</f>
        <v>0.5</v>
      </c>
      <c r="R373" s="59">
        <f>(Table1[[#This Row],[net income]]+Table1[[#This Row],[doctor comission payed]])*Table1[[#This Row],[doctor comission percent]]</f>
        <v>0</v>
      </c>
      <c r="S373" s="59">
        <f>Table1[[#This Row],[T.doc.com]]-Table1[[#This Row],[doctor comission payed]]</f>
        <v>0</v>
      </c>
    </row>
    <row r="374" spans="1:19" ht="26.25" x14ac:dyDescent="0.25">
      <c r="A374" s="20">
        <v>373</v>
      </c>
      <c r="B374" s="21">
        <v>45683</v>
      </c>
      <c r="C374" s="21" t="s">
        <v>498</v>
      </c>
      <c r="D374" s="21" t="s">
        <v>20</v>
      </c>
      <c r="E374" s="52" t="s">
        <v>30</v>
      </c>
      <c r="F374" s="53"/>
      <c r="G374" s="54">
        <v>400</v>
      </c>
      <c r="H374" s="22">
        <f>Table1[[#This Row],[gross income]]-Table1[[#This Row],[visa pay]]</f>
        <v>400</v>
      </c>
      <c r="I374" s="55"/>
      <c r="J374" s="56"/>
      <c r="K374" s="52"/>
      <c r="L374" s="55"/>
      <c r="M374" s="57">
        <f>Table1[[#This Row],[cash pay]]-(Table1[[#This Row],[com pay]]+Table1[[#This Row],[doctor comission payed]])</f>
        <v>400</v>
      </c>
      <c r="N374" s="57">
        <f>Table1[[#This Row],[gross income]]-(Table1[[#This Row],[doctor comission payed]]+Table1[[#This Row],[com pay]])</f>
        <v>400</v>
      </c>
      <c r="O374" s="52"/>
      <c r="P374" s="55"/>
      <c r="Q374" s="58">
        <f>VLOOKUP(Table1[[#This Row],[Doctor]],doctorpercent[],2,0)</f>
        <v>0.5</v>
      </c>
      <c r="R374" s="59">
        <f>(Table1[[#This Row],[net income]]+Table1[[#This Row],[doctor comission payed]])*Table1[[#This Row],[doctor comission percent]]</f>
        <v>200</v>
      </c>
      <c r="S374" s="59">
        <f>Table1[[#This Row],[T.doc.com]]-Table1[[#This Row],[doctor comission payed]]</f>
        <v>200</v>
      </c>
    </row>
    <row r="375" spans="1:19" ht="26.25" x14ac:dyDescent="0.25">
      <c r="A375" s="51">
        <v>374</v>
      </c>
      <c r="B375" s="21">
        <v>45683</v>
      </c>
      <c r="C375" s="21" t="s">
        <v>499</v>
      </c>
      <c r="D375" s="21" t="s">
        <v>20</v>
      </c>
      <c r="E375" s="52" t="s">
        <v>30</v>
      </c>
      <c r="F375" s="53"/>
      <c r="G375" s="54">
        <v>400</v>
      </c>
      <c r="H375" s="22">
        <f>Table1[[#This Row],[gross income]]-Table1[[#This Row],[visa pay]]</f>
        <v>400</v>
      </c>
      <c r="I375" s="55"/>
      <c r="J375" s="56"/>
      <c r="K375" s="52"/>
      <c r="L375" s="55"/>
      <c r="M375" s="57">
        <f>Table1[[#This Row],[cash pay]]-(Table1[[#This Row],[com pay]]+Table1[[#This Row],[doctor comission payed]])</f>
        <v>400</v>
      </c>
      <c r="N375" s="57">
        <f>Table1[[#This Row],[gross income]]-(Table1[[#This Row],[doctor comission payed]]+Table1[[#This Row],[com pay]])</f>
        <v>400</v>
      </c>
      <c r="O375" s="52"/>
      <c r="P375" s="55"/>
      <c r="Q375" s="58">
        <f>VLOOKUP(Table1[[#This Row],[Doctor]],doctorpercent[],2,0)</f>
        <v>0.5</v>
      </c>
      <c r="R375" s="59">
        <f>(Table1[[#This Row],[net income]]+Table1[[#This Row],[doctor comission payed]])*Table1[[#This Row],[doctor comission percent]]</f>
        <v>200</v>
      </c>
      <c r="S375" s="59">
        <f>Table1[[#This Row],[T.doc.com]]-Table1[[#This Row],[doctor comission payed]]</f>
        <v>200</v>
      </c>
    </row>
    <row r="376" spans="1:19" ht="26.25" x14ac:dyDescent="0.25">
      <c r="A376" s="20">
        <v>375</v>
      </c>
      <c r="B376" s="21">
        <v>45683</v>
      </c>
      <c r="C376" s="21" t="s">
        <v>323</v>
      </c>
      <c r="D376" s="21" t="s">
        <v>17</v>
      </c>
      <c r="E376" s="52" t="s">
        <v>4</v>
      </c>
      <c r="F376" s="53"/>
      <c r="G376" s="54">
        <v>50</v>
      </c>
      <c r="H376" s="22">
        <f>Table1[[#This Row],[gross income]]-Table1[[#This Row],[visa pay]]</f>
        <v>50</v>
      </c>
      <c r="I376" s="55"/>
      <c r="J376" s="56"/>
      <c r="K376" s="52"/>
      <c r="L376" s="55"/>
      <c r="M376" s="57">
        <f>Table1[[#This Row],[cash pay]]-(Table1[[#This Row],[com pay]]+Table1[[#This Row],[doctor comission payed]])</f>
        <v>50</v>
      </c>
      <c r="N376" s="57">
        <f>Table1[[#This Row],[gross income]]-(Table1[[#This Row],[doctor comission payed]]+Table1[[#This Row],[com pay]])</f>
        <v>50</v>
      </c>
      <c r="O376" s="52"/>
      <c r="P376" s="55"/>
      <c r="Q376" s="58">
        <f>VLOOKUP(Table1[[#This Row],[Doctor]],doctorpercent[],2,0)</f>
        <v>0.5</v>
      </c>
      <c r="R376" s="59">
        <f>(Table1[[#This Row],[net income]]+Table1[[#This Row],[doctor comission payed]])*Table1[[#This Row],[doctor comission percent]]</f>
        <v>25</v>
      </c>
      <c r="S376" s="59">
        <f>Table1[[#This Row],[T.doc.com]]-Table1[[#This Row],[doctor comission payed]]</f>
        <v>25</v>
      </c>
    </row>
    <row r="377" spans="1:19" ht="26.25" x14ac:dyDescent="0.25">
      <c r="A377" s="51">
        <v>376</v>
      </c>
      <c r="B377" s="21">
        <v>45683</v>
      </c>
      <c r="C377" s="21" t="s">
        <v>359</v>
      </c>
      <c r="D377" s="21" t="s">
        <v>17</v>
      </c>
      <c r="E377" s="52" t="s">
        <v>4</v>
      </c>
      <c r="F377" s="53"/>
      <c r="G377" s="54">
        <v>50</v>
      </c>
      <c r="H377" s="22">
        <f>Table1[[#This Row],[gross income]]-Table1[[#This Row],[visa pay]]</f>
        <v>50</v>
      </c>
      <c r="I377" s="55"/>
      <c r="J377" s="56"/>
      <c r="K377" s="52"/>
      <c r="L377" s="55"/>
      <c r="M377" s="57">
        <f>Table1[[#This Row],[cash pay]]-(Table1[[#This Row],[com pay]]+Table1[[#This Row],[doctor comission payed]])</f>
        <v>50</v>
      </c>
      <c r="N377" s="57">
        <f>Table1[[#This Row],[gross income]]-(Table1[[#This Row],[doctor comission payed]]+Table1[[#This Row],[com pay]])</f>
        <v>50</v>
      </c>
      <c r="O377" s="52"/>
      <c r="P377" s="55"/>
      <c r="Q377" s="58">
        <f>VLOOKUP(Table1[[#This Row],[Doctor]],doctorpercent[],2,0)</f>
        <v>0.5</v>
      </c>
      <c r="R377" s="59">
        <f>(Table1[[#This Row],[net income]]+Table1[[#This Row],[doctor comission payed]])*Table1[[#This Row],[doctor comission percent]]</f>
        <v>25</v>
      </c>
      <c r="S377" s="59">
        <f>Table1[[#This Row],[T.doc.com]]-Table1[[#This Row],[doctor comission payed]]</f>
        <v>25</v>
      </c>
    </row>
    <row r="378" spans="1:19" ht="26.25" x14ac:dyDescent="0.25">
      <c r="A378" s="20">
        <v>377</v>
      </c>
      <c r="B378" s="21">
        <v>45683</v>
      </c>
      <c r="C378" s="21" t="s">
        <v>500</v>
      </c>
      <c r="D378" s="21" t="s">
        <v>123</v>
      </c>
      <c r="E378" s="52" t="s">
        <v>30</v>
      </c>
      <c r="F378" s="53"/>
      <c r="G378" s="54">
        <v>200</v>
      </c>
      <c r="H378" s="22">
        <f>Table1[[#This Row],[gross income]]-Table1[[#This Row],[visa pay]]</f>
        <v>200</v>
      </c>
      <c r="I378" s="55"/>
      <c r="J378" s="56"/>
      <c r="K378" s="52"/>
      <c r="L378" s="55"/>
      <c r="M378" s="57">
        <f>Table1[[#This Row],[cash pay]]-(Table1[[#This Row],[com pay]]+Table1[[#This Row],[doctor comission payed]])</f>
        <v>200</v>
      </c>
      <c r="N378" s="57">
        <f>Table1[[#This Row],[gross income]]-(Table1[[#This Row],[doctor comission payed]]+Table1[[#This Row],[com pay]])</f>
        <v>200</v>
      </c>
      <c r="O378" s="52"/>
      <c r="P378" s="55"/>
      <c r="Q378" s="58">
        <f>VLOOKUP(Table1[[#This Row],[Doctor]],doctorpercent[],2,0)</f>
        <v>0.5</v>
      </c>
      <c r="R378" s="59">
        <f>(Table1[[#This Row],[net income]]+Table1[[#This Row],[doctor comission payed]])*Table1[[#This Row],[doctor comission percent]]</f>
        <v>100</v>
      </c>
      <c r="S378" s="59">
        <f>Table1[[#This Row],[T.doc.com]]-Table1[[#This Row],[doctor comission payed]]</f>
        <v>100</v>
      </c>
    </row>
    <row r="379" spans="1:19" ht="26.25" x14ac:dyDescent="0.25">
      <c r="A379" s="51">
        <v>378</v>
      </c>
      <c r="B379" s="21">
        <v>45684</v>
      </c>
      <c r="C379" s="21" t="s">
        <v>501</v>
      </c>
      <c r="D379" s="21" t="s">
        <v>98</v>
      </c>
      <c r="E379" s="52" t="s">
        <v>30</v>
      </c>
      <c r="F379" s="53"/>
      <c r="G379" s="54">
        <v>600</v>
      </c>
      <c r="H379" s="22">
        <f>Table1[[#This Row],[gross income]]-Table1[[#This Row],[visa pay]]</f>
        <v>600</v>
      </c>
      <c r="I379" s="55"/>
      <c r="J379" s="56">
        <v>300</v>
      </c>
      <c r="K379" s="52"/>
      <c r="L379" s="55"/>
      <c r="M379" s="57">
        <f>Table1[[#This Row],[cash pay]]-(Table1[[#This Row],[com pay]]+Table1[[#This Row],[doctor comission payed]])</f>
        <v>300</v>
      </c>
      <c r="N379" s="57">
        <f>Table1[[#This Row],[gross income]]-(Table1[[#This Row],[doctor comission payed]]+Table1[[#This Row],[com pay]])</f>
        <v>300</v>
      </c>
      <c r="O379" s="52"/>
      <c r="P379" s="55"/>
      <c r="Q379" s="58">
        <f>VLOOKUP(Table1[[#This Row],[Doctor]],doctorpercent[],2,0)</f>
        <v>0.5</v>
      </c>
      <c r="R379" s="59">
        <f>(Table1[[#This Row],[net income]]+Table1[[#This Row],[doctor comission payed]])*Table1[[#This Row],[doctor comission percent]]</f>
        <v>300</v>
      </c>
      <c r="S379" s="59">
        <f>Table1[[#This Row],[T.doc.com]]-Table1[[#This Row],[doctor comission payed]]</f>
        <v>0</v>
      </c>
    </row>
    <row r="380" spans="1:19" ht="26.25" x14ac:dyDescent="0.25">
      <c r="A380" s="20">
        <v>379</v>
      </c>
      <c r="B380" s="21">
        <v>45684</v>
      </c>
      <c r="C380" s="21" t="s">
        <v>502</v>
      </c>
      <c r="D380" s="21" t="s">
        <v>98</v>
      </c>
      <c r="E380" s="52" t="s">
        <v>4</v>
      </c>
      <c r="F380" s="53"/>
      <c r="G380" s="54">
        <v>100</v>
      </c>
      <c r="H380" s="22">
        <f>Table1[[#This Row],[gross income]]-Table1[[#This Row],[visa pay]]</f>
        <v>100</v>
      </c>
      <c r="I380" s="55"/>
      <c r="J380" s="56">
        <v>50</v>
      </c>
      <c r="K380" s="52"/>
      <c r="L380" s="55"/>
      <c r="M380" s="57">
        <f>Table1[[#This Row],[cash pay]]-(Table1[[#This Row],[com pay]]+Table1[[#This Row],[doctor comission payed]])</f>
        <v>50</v>
      </c>
      <c r="N380" s="57">
        <f>Table1[[#This Row],[gross income]]-(Table1[[#This Row],[doctor comission payed]]+Table1[[#This Row],[com pay]])</f>
        <v>50</v>
      </c>
      <c r="O380" s="52"/>
      <c r="P380" s="55"/>
      <c r="Q380" s="58">
        <f>VLOOKUP(Table1[[#This Row],[Doctor]],doctorpercent[],2,0)</f>
        <v>0.5</v>
      </c>
      <c r="R380" s="59">
        <f>(Table1[[#This Row],[net income]]+Table1[[#This Row],[doctor comission payed]])*Table1[[#This Row],[doctor comission percent]]</f>
        <v>50</v>
      </c>
      <c r="S380" s="59">
        <f>Table1[[#This Row],[T.doc.com]]-Table1[[#This Row],[doctor comission payed]]</f>
        <v>0</v>
      </c>
    </row>
    <row r="381" spans="1:19" ht="26.25" x14ac:dyDescent="0.25">
      <c r="A381" s="51">
        <v>380</v>
      </c>
      <c r="B381" s="21">
        <v>45684</v>
      </c>
      <c r="C381" s="21" t="s">
        <v>503</v>
      </c>
      <c r="D381" s="21" t="s">
        <v>98</v>
      </c>
      <c r="E381" s="52" t="s">
        <v>30</v>
      </c>
      <c r="F381" s="53"/>
      <c r="G381" s="54">
        <v>600</v>
      </c>
      <c r="H381" s="22">
        <f>Table1[[#This Row],[gross income]]-Table1[[#This Row],[visa pay]]</f>
        <v>600</v>
      </c>
      <c r="I381" s="55"/>
      <c r="J381" s="56">
        <v>175</v>
      </c>
      <c r="K381" s="52" t="s">
        <v>44</v>
      </c>
      <c r="L381" s="55">
        <v>245</v>
      </c>
      <c r="M381" s="57">
        <f>Table1[[#This Row],[cash pay]]-(Table1[[#This Row],[com pay]]+Table1[[#This Row],[doctor comission payed]])</f>
        <v>180</v>
      </c>
      <c r="N381" s="57">
        <f>Table1[[#This Row],[gross income]]-(Table1[[#This Row],[doctor comission payed]]+Table1[[#This Row],[com pay]])</f>
        <v>180</v>
      </c>
      <c r="O381" s="52"/>
      <c r="P381" s="55"/>
      <c r="Q381" s="58">
        <f>VLOOKUP(Table1[[#This Row],[Doctor]],doctorpercent[],2,0)</f>
        <v>0.5</v>
      </c>
      <c r="R381" s="59">
        <f>(Table1[[#This Row],[net income]]+Table1[[#This Row],[doctor comission payed]])*Table1[[#This Row],[doctor comission percent]]</f>
        <v>177.5</v>
      </c>
      <c r="S381" s="59">
        <f>Table1[[#This Row],[T.doc.com]]-Table1[[#This Row],[doctor comission payed]]</f>
        <v>2.5</v>
      </c>
    </row>
    <row r="382" spans="1:19" ht="26.25" x14ac:dyDescent="0.25">
      <c r="A382" s="20">
        <v>381</v>
      </c>
      <c r="B382" s="21">
        <v>45684</v>
      </c>
      <c r="C382" s="21" t="s">
        <v>277</v>
      </c>
      <c r="D382" s="21" t="s">
        <v>98</v>
      </c>
      <c r="E382" s="52" t="s">
        <v>4</v>
      </c>
      <c r="F382" s="53"/>
      <c r="G382" s="54">
        <v>100</v>
      </c>
      <c r="H382" s="22">
        <f>Table1[[#This Row],[gross income]]-Table1[[#This Row],[visa pay]]</f>
        <v>100</v>
      </c>
      <c r="I382" s="55"/>
      <c r="J382" s="56">
        <v>50</v>
      </c>
      <c r="K382" s="52"/>
      <c r="L382" s="55"/>
      <c r="M382" s="57">
        <f>Table1[[#This Row],[cash pay]]-(Table1[[#This Row],[com pay]]+Table1[[#This Row],[doctor comission payed]])</f>
        <v>50</v>
      </c>
      <c r="N382" s="57">
        <f>Table1[[#This Row],[gross income]]-(Table1[[#This Row],[doctor comission payed]]+Table1[[#This Row],[com pay]])</f>
        <v>50</v>
      </c>
      <c r="O382" s="52"/>
      <c r="P382" s="55"/>
      <c r="Q382" s="58">
        <f>VLOOKUP(Table1[[#This Row],[Doctor]],doctorpercent[],2,0)</f>
        <v>0.5</v>
      </c>
      <c r="R382" s="59">
        <f>(Table1[[#This Row],[net income]]+Table1[[#This Row],[doctor comission payed]])*Table1[[#This Row],[doctor comission percent]]</f>
        <v>50</v>
      </c>
      <c r="S382" s="59">
        <f>Table1[[#This Row],[T.doc.com]]-Table1[[#This Row],[doctor comission payed]]</f>
        <v>0</v>
      </c>
    </row>
    <row r="383" spans="1:19" ht="26.25" x14ac:dyDescent="0.25">
      <c r="A383" s="51">
        <v>382</v>
      </c>
      <c r="B383" s="21">
        <v>45684</v>
      </c>
      <c r="C383" s="21" t="s">
        <v>504</v>
      </c>
      <c r="D383" s="21" t="s">
        <v>98</v>
      </c>
      <c r="E383" s="52" t="s">
        <v>30</v>
      </c>
      <c r="F383" s="53" t="s">
        <v>202</v>
      </c>
      <c r="G383" s="54">
        <v>600</v>
      </c>
      <c r="H383" s="22">
        <f>Table1[[#This Row],[gross income]]-Table1[[#This Row],[visa pay]]</f>
        <v>0</v>
      </c>
      <c r="I383" s="55">
        <v>600</v>
      </c>
      <c r="J383" s="56">
        <v>300</v>
      </c>
      <c r="K383" s="52"/>
      <c r="L383" s="55"/>
      <c r="M383" s="57">
        <f>Table1[[#This Row],[cash pay]]-(Table1[[#This Row],[com pay]]+Table1[[#This Row],[doctor comission payed]])</f>
        <v>-300</v>
      </c>
      <c r="N383" s="57">
        <f>Table1[[#This Row],[gross income]]-(Table1[[#This Row],[doctor comission payed]]+Table1[[#This Row],[com pay]])</f>
        <v>300</v>
      </c>
      <c r="O383" s="52"/>
      <c r="P383" s="55"/>
      <c r="Q383" s="58">
        <f>VLOOKUP(Table1[[#This Row],[Doctor]],doctorpercent[],2,0)</f>
        <v>0.5</v>
      </c>
      <c r="R383" s="59">
        <f>(Table1[[#This Row],[net income]]+Table1[[#This Row],[doctor comission payed]])*Table1[[#This Row],[doctor comission percent]]</f>
        <v>300</v>
      </c>
      <c r="S383" s="59">
        <f>Table1[[#This Row],[T.doc.com]]-Table1[[#This Row],[doctor comission payed]]</f>
        <v>0</v>
      </c>
    </row>
    <row r="384" spans="1:19" ht="26.25" x14ac:dyDescent="0.25">
      <c r="A384" s="20">
        <v>383</v>
      </c>
      <c r="B384" s="21">
        <v>45684</v>
      </c>
      <c r="C384" s="21" t="s">
        <v>505</v>
      </c>
      <c r="D384" s="21" t="s">
        <v>98</v>
      </c>
      <c r="E384" s="52" t="s">
        <v>30</v>
      </c>
      <c r="F384" s="53" t="s">
        <v>496</v>
      </c>
      <c r="G384" s="54">
        <v>600</v>
      </c>
      <c r="H384" s="22">
        <f>Table1[[#This Row],[gross income]]-Table1[[#This Row],[visa pay]]</f>
        <v>0</v>
      </c>
      <c r="I384" s="55">
        <v>600</v>
      </c>
      <c r="J384" s="56">
        <v>300</v>
      </c>
      <c r="K384" s="52"/>
      <c r="L384" s="55"/>
      <c r="M384" s="57">
        <f>Table1[[#This Row],[cash pay]]-(Table1[[#This Row],[com pay]]+Table1[[#This Row],[doctor comission payed]])</f>
        <v>-300</v>
      </c>
      <c r="N384" s="57">
        <f>Table1[[#This Row],[gross income]]-(Table1[[#This Row],[doctor comission payed]]+Table1[[#This Row],[com pay]])</f>
        <v>300</v>
      </c>
      <c r="O384" s="52"/>
      <c r="P384" s="55"/>
      <c r="Q384" s="58">
        <f>VLOOKUP(Table1[[#This Row],[Doctor]],doctorpercent[],2,0)</f>
        <v>0.5</v>
      </c>
      <c r="R384" s="59">
        <f>(Table1[[#This Row],[net income]]+Table1[[#This Row],[doctor comission payed]])*Table1[[#This Row],[doctor comission percent]]</f>
        <v>300</v>
      </c>
      <c r="S384" s="59">
        <f>Table1[[#This Row],[T.doc.com]]-Table1[[#This Row],[doctor comission payed]]</f>
        <v>0</v>
      </c>
    </row>
    <row r="385" spans="1:19" ht="26.25" x14ac:dyDescent="0.25">
      <c r="A385" s="51">
        <v>384</v>
      </c>
      <c r="B385" s="21">
        <v>45684</v>
      </c>
      <c r="C385" s="21" t="s">
        <v>487</v>
      </c>
      <c r="D385" s="21" t="s">
        <v>98</v>
      </c>
      <c r="E385" s="52" t="s">
        <v>4</v>
      </c>
      <c r="F385" s="53"/>
      <c r="G385" s="54">
        <v>100</v>
      </c>
      <c r="H385" s="22">
        <f>Table1[[#This Row],[gross income]]-Table1[[#This Row],[visa pay]]</f>
        <v>100</v>
      </c>
      <c r="I385" s="55"/>
      <c r="J385" s="56">
        <v>50</v>
      </c>
      <c r="K385" s="52"/>
      <c r="L385" s="55"/>
      <c r="M385" s="57">
        <f>Table1[[#This Row],[cash pay]]-(Table1[[#This Row],[com pay]]+Table1[[#This Row],[doctor comission payed]])</f>
        <v>50</v>
      </c>
      <c r="N385" s="57">
        <f>Table1[[#This Row],[gross income]]-(Table1[[#This Row],[doctor comission payed]]+Table1[[#This Row],[com pay]])</f>
        <v>50</v>
      </c>
      <c r="O385" s="52"/>
      <c r="P385" s="55"/>
      <c r="Q385" s="58">
        <f>VLOOKUP(Table1[[#This Row],[Doctor]],doctorpercent[],2,0)</f>
        <v>0.5</v>
      </c>
      <c r="R385" s="59">
        <f>(Table1[[#This Row],[net income]]+Table1[[#This Row],[doctor comission payed]])*Table1[[#This Row],[doctor comission percent]]</f>
        <v>50</v>
      </c>
      <c r="S385" s="59">
        <f>Table1[[#This Row],[T.doc.com]]-Table1[[#This Row],[doctor comission payed]]</f>
        <v>0</v>
      </c>
    </row>
    <row r="386" spans="1:19" ht="26.25" x14ac:dyDescent="0.25">
      <c r="A386" s="20">
        <v>385</v>
      </c>
      <c r="B386" s="21">
        <v>45684</v>
      </c>
      <c r="C386" s="21" t="s">
        <v>506</v>
      </c>
      <c r="D386" s="21" t="s">
        <v>98</v>
      </c>
      <c r="E386" s="52" t="s">
        <v>30</v>
      </c>
      <c r="F386" s="53"/>
      <c r="G386" s="54">
        <v>600</v>
      </c>
      <c r="H386" s="22">
        <f>Table1[[#This Row],[gross income]]-Table1[[#This Row],[visa pay]]</f>
        <v>600</v>
      </c>
      <c r="I386" s="55"/>
      <c r="J386" s="56">
        <v>300</v>
      </c>
      <c r="K386" s="52"/>
      <c r="L386" s="55"/>
      <c r="M386" s="57">
        <f>Table1[[#This Row],[cash pay]]-(Table1[[#This Row],[com pay]]+Table1[[#This Row],[doctor comission payed]])</f>
        <v>300</v>
      </c>
      <c r="N386" s="57">
        <f>Table1[[#This Row],[gross income]]-(Table1[[#This Row],[doctor comission payed]]+Table1[[#This Row],[com pay]])</f>
        <v>300</v>
      </c>
      <c r="O386" s="52"/>
      <c r="P386" s="55"/>
      <c r="Q386" s="58">
        <f>VLOOKUP(Table1[[#This Row],[Doctor]],doctorpercent[],2,0)</f>
        <v>0.5</v>
      </c>
      <c r="R386" s="59">
        <f>(Table1[[#This Row],[net income]]+Table1[[#This Row],[doctor comission payed]])*Table1[[#This Row],[doctor comission percent]]</f>
        <v>300</v>
      </c>
      <c r="S386" s="59">
        <f>Table1[[#This Row],[T.doc.com]]-Table1[[#This Row],[doctor comission payed]]</f>
        <v>0</v>
      </c>
    </row>
    <row r="387" spans="1:19" ht="26.25" x14ac:dyDescent="0.25">
      <c r="A387" s="51">
        <v>386</v>
      </c>
      <c r="B387" s="21">
        <v>45684</v>
      </c>
      <c r="C387" s="21" t="s">
        <v>507</v>
      </c>
      <c r="D387" s="21" t="s">
        <v>117</v>
      </c>
      <c r="E387" s="52" t="s">
        <v>30</v>
      </c>
      <c r="F387" s="53"/>
      <c r="G387" s="54">
        <v>500</v>
      </c>
      <c r="H387" s="22">
        <f>Table1[[#This Row],[gross income]]-Table1[[#This Row],[visa pay]]</f>
        <v>500</v>
      </c>
      <c r="I387" s="55"/>
      <c r="J387" s="56">
        <v>250</v>
      </c>
      <c r="K387" s="52"/>
      <c r="L387" s="55"/>
      <c r="M387" s="57">
        <f>Table1[[#This Row],[cash pay]]-(Table1[[#This Row],[com pay]]+Table1[[#This Row],[doctor comission payed]])</f>
        <v>250</v>
      </c>
      <c r="N387" s="57">
        <f>Table1[[#This Row],[gross income]]-(Table1[[#This Row],[doctor comission payed]]+Table1[[#This Row],[com pay]])</f>
        <v>250</v>
      </c>
      <c r="O387" s="52"/>
      <c r="P387" s="55"/>
      <c r="Q387" s="58">
        <f>VLOOKUP(Table1[[#This Row],[Doctor]],doctorpercent[],2,0)</f>
        <v>0.5</v>
      </c>
      <c r="R387" s="59">
        <f>(Table1[[#This Row],[net income]]+Table1[[#This Row],[doctor comission payed]])*Table1[[#This Row],[doctor comission percent]]</f>
        <v>250</v>
      </c>
      <c r="S387" s="59">
        <f>Table1[[#This Row],[T.doc.com]]-Table1[[#This Row],[doctor comission payed]]</f>
        <v>0</v>
      </c>
    </row>
    <row r="388" spans="1:19" ht="26.25" x14ac:dyDescent="0.25">
      <c r="A388" s="20">
        <v>387</v>
      </c>
      <c r="B388" s="21">
        <v>45684</v>
      </c>
      <c r="C388" s="21" t="s">
        <v>508</v>
      </c>
      <c r="D388" s="21" t="s">
        <v>117</v>
      </c>
      <c r="E388" s="52" t="s">
        <v>4</v>
      </c>
      <c r="F388" s="53"/>
      <c r="G388" s="54">
        <v>100</v>
      </c>
      <c r="H388" s="22">
        <f>Table1[[#This Row],[gross income]]-Table1[[#This Row],[visa pay]]</f>
        <v>100</v>
      </c>
      <c r="I388" s="55"/>
      <c r="J388" s="56">
        <v>50</v>
      </c>
      <c r="K388" s="52"/>
      <c r="L388" s="55"/>
      <c r="M388" s="57">
        <f>Table1[[#This Row],[cash pay]]-(Table1[[#This Row],[com pay]]+Table1[[#This Row],[doctor comission payed]])</f>
        <v>50</v>
      </c>
      <c r="N388" s="57">
        <f>Table1[[#This Row],[gross income]]-(Table1[[#This Row],[doctor comission payed]]+Table1[[#This Row],[com pay]])</f>
        <v>50</v>
      </c>
      <c r="O388" s="52"/>
      <c r="P388" s="55"/>
      <c r="Q388" s="58">
        <f>VLOOKUP(Table1[[#This Row],[Doctor]],doctorpercent[],2,0)</f>
        <v>0.5</v>
      </c>
      <c r="R388" s="59">
        <f>(Table1[[#This Row],[net income]]+Table1[[#This Row],[doctor comission payed]])*Table1[[#This Row],[doctor comission percent]]</f>
        <v>50</v>
      </c>
      <c r="S388" s="59">
        <f>Table1[[#This Row],[T.doc.com]]-Table1[[#This Row],[doctor comission payed]]</f>
        <v>0</v>
      </c>
    </row>
    <row r="389" spans="1:19" ht="26.25" x14ac:dyDescent="0.25">
      <c r="A389" s="51">
        <v>388</v>
      </c>
      <c r="B389" s="21">
        <v>45684</v>
      </c>
      <c r="C389" s="21" t="s">
        <v>509</v>
      </c>
      <c r="D389" s="21" t="s">
        <v>17</v>
      </c>
      <c r="E389" s="52" t="s">
        <v>30</v>
      </c>
      <c r="F389" s="53"/>
      <c r="G389" s="54">
        <v>400</v>
      </c>
      <c r="H389" s="22">
        <f>Table1[[#This Row],[gross income]]-Table1[[#This Row],[visa pay]]</f>
        <v>400</v>
      </c>
      <c r="I389" s="55"/>
      <c r="J389" s="56"/>
      <c r="K389" s="52"/>
      <c r="L389" s="55"/>
      <c r="M389" s="57">
        <f>Table1[[#This Row],[cash pay]]-(Table1[[#This Row],[com pay]]+Table1[[#This Row],[doctor comission payed]])</f>
        <v>400</v>
      </c>
      <c r="N389" s="57">
        <f>Table1[[#This Row],[gross income]]-(Table1[[#This Row],[doctor comission payed]]+Table1[[#This Row],[com pay]])</f>
        <v>400</v>
      </c>
      <c r="O389" s="52"/>
      <c r="P389" s="55"/>
      <c r="Q389" s="58">
        <f>VLOOKUP(Table1[[#This Row],[Doctor]],doctorpercent[],2,0)</f>
        <v>0.5</v>
      </c>
      <c r="R389" s="59">
        <f>(Table1[[#This Row],[net income]]+Table1[[#This Row],[doctor comission payed]])*Table1[[#This Row],[doctor comission percent]]</f>
        <v>200</v>
      </c>
      <c r="S389" s="59">
        <f>Table1[[#This Row],[T.doc.com]]-Table1[[#This Row],[doctor comission payed]]</f>
        <v>200</v>
      </c>
    </row>
    <row r="390" spans="1:19" ht="26.25" x14ac:dyDescent="0.25">
      <c r="A390" s="20">
        <v>389</v>
      </c>
      <c r="B390" s="21">
        <v>45684</v>
      </c>
      <c r="C390" s="21" t="s">
        <v>510</v>
      </c>
      <c r="D390" s="21" t="s">
        <v>17</v>
      </c>
      <c r="E390" s="52" t="s">
        <v>30</v>
      </c>
      <c r="F390" s="53"/>
      <c r="G390" s="54">
        <v>400</v>
      </c>
      <c r="H390" s="22">
        <f>Table1[[#This Row],[gross income]]-Table1[[#This Row],[visa pay]]</f>
        <v>400</v>
      </c>
      <c r="I390" s="55"/>
      <c r="J390" s="56"/>
      <c r="K390" s="52" t="s">
        <v>44</v>
      </c>
      <c r="L390" s="55">
        <v>265</v>
      </c>
      <c r="M390" s="57">
        <f>Table1[[#This Row],[cash pay]]-(Table1[[#This Row],[com pay]]+Table1[[#This Row],[doctor comission payed]])</f>
        <v>135</v>
      </c>
      <c r="N390" s="57">
        <f>Table1[[#This Row],[gross income]]-(Table1[[#This Row],[doctor comission payed]]+Table1[[#This Row],[com pay]])</f>
        <v>135</v>
      </c>
      <c r="O390" s="52"/>
      <c r="P390" s="55"/>
      <c r="Q390" s="58">
        <f>VLOOKUP(Table1[[#This Row],[Doctor]],doctorpercent[],2,0)</f>
        <v>0.5</v>
      </c>
      <c r="R390" s="59">
        <f>(Table1[[#This Row],[net income]]+Table1[[#This Row],[doctor comission payed]])*Table1[[#This Row],[doctor comission percent]]</f>
        <v>67.5</v>
      </c>
      <c r="S390" s="59">
        <f>Table1[[#This Row],[T.doc.com]]-Table1[[#This Row],[doctor comission payed]]</f>
        <v>67.5</v>
      </c>
    </row>
    <row r="391" spans="1:19" ht="26.25" x14ac:dyDescent="0.25">
      <c r="A391" s="51">
        <v>390</v>
      </c>
      <c r="B391" s="21">
        <v>45684</v>
      </c>
      <c r="C391" s="21" t="s">
        <v>511</v>
      </c>
      <c r="D391" s="21" t="s">
        <v>17</v>
      </c>
      <c r="E391" s="52" t="s">
        <v>4</v>
      </c>
      <c r="F391" s="53"/>
      <c r="G391" s="54">
        <v>50</v>
      </c>
      <c r="H391" s="22">
        <f>Table1[[#This Row],[gross income]]-Table1[[#This Row],[visa pay]]</f>
        <v>50</v>
      </c>
      <c r="I391" s="55"/>
      <c r="J391" s="56"/>
      <c r="K391" s="52"/>
      <c r="L391" s="55"/>
      <c r="M391" s="57">
        <f>Table1[[#This Row],[cash pay]]-(Table1[[#This Row],[com pay]]+Table1[[#This Row],[doctor comission payed]])</f>
        <v>50</v>
      </c>
      <c r="N391" s="57">
        <f>Table1[[#This Row],[gross income]]-(Table1[[#This Row],[doctor comission payed]]+Table1[[#This Row],[com pay]])</f>
        <v>50</v>
      </c>
      <c r="O391" s="52"/>
      <c r="P391" s="55"/>
      <c r="Q391" s="58">
        <f>VLOOKUP(Table1[[#This Row],[Doctor]],doctorpercent[],2,0)</f>
        <v>0.5</v>
      </c>
      <c r="R391" s="59">
        <f>(Table1[[#This Row],[net income]]+Table1[[#This Row],[doctor comission payed]])*Table1[[#This Row],[doctor comission percent]]</f>
        <v>25</v>
      </c>
      <c r="S391" s="59">
        <f>Table1[[#This Row],[T.doc.com]]-Table1[[#This Row],[doctor comission payed]]</f>
        <v>25</v>
      </c>
    </row>
    <row r="392" spans="1:19" ht="26.25" x14ac:dyDescent="0.25">
      <c r="A392" s="20">
        <v>391</v>
      </c>
      <c r="B392" s="21">
        <v>45684</v>
      </c>
      <c r="C392" s="21" t="s">
        <v>512</v>
      </c>
      <c r="D392" s="21" t="s">
        <v>110</v>
      </c>
      <c r="E392" s="52" t="s">
        <v>30</v>
      </c>
      <c r="F392" s="53"/>
      <c r="G392" s="54">
        <v>400</v>
      </c>
      <c r="H392" s="22">
        <f>Table1[[#This Row],[gross income]]-Table1[[#This Row],[visa pay]]</f>
        <v>400</v>
      </c>
      <c r="I392" s="55"/>
      <c r="J392" s="56"/>
      <c r="K392" s="52"/>
      <c r="L392" s="55"/>
      <c r="M392" s="57">
        <f>Table1[[#This Row],[cash pay]]-(Table1[[#This Row],[com pay]]+Table1[[#This Row],[doctor comission payed]])</f>
        <v>400</v>
      </c>
      <c r="N392" s="57">
        <f>Table1[[#This Row],[gross income]]-(Table1[[#This Row],[doctor comission payed]]+Table1[[#This Row],[com pay]])</f>
        <v>400</v>
      </c>
      <c r="O392" s="52"/>
      <c r="P392" s="55"/>
      <c r="Q392" s="58">
        <f>VLOOKUP(Table1[[#This Row],[Doctor]],doctorpercent[],2,0)</f>
        <v>0.5</v>
      </c>
      <c r="R392" s="59">
        <f>(Table1[[#This Row],[net income]]+Table1[[#This Row],[doctor comission payed]])*Table1[[#This Row],[doctor comission percent]]</f>
        <v>200</v>
      </c>
      <c r="S392" s="59">
        <f>Table1[[#This Row],[T.doc.com]]-Table1[[#This Row],[doctor comission payed]]</f>
        <v>200</v>
      </c>
    </row>
    <row r="393" spans="1:19" ht="26.25" x14ac:dyDescent="0.25">
      <c r="A393" s="51">
        <v>392</v>
      </c>
      <c r="B393" s="21">
        <v>45684</v>
      </c>
      <c r="C393" s="21" t="s">
        <v>336</v>
      </c>
      <c r="D393" s="21" t="s">
        <v>123</v>
      </c>
      <c r="E393" s="52" t="s">
        <v>4</v>
      </c>
      <c r="F393" s="53"/>
      <c r="G393" s="54">
        <v>0</v>
      </c>
      <c r="H393" s="22">
        <f>Table1[[#This Row],[gross income]]-Table1[[#This Row],[visa pay]]</f>
        <v>0</v>
      </c>
      <c r="I393" s="55"/>
      <c r="J393" s="56"/>
      <c r="K393" s="52"/>
      <c r="L393" s="55"/>
      <c r="M393" s="57">
        <f>Table1[[#This Row],[cash pay]]-(Table1[[#This Row],[com pay]]+Table1[[#This Row],[doctor comission payed]])</f>
        <v>0</v>
      </c>
      <c r="N393" s="57">
        <f>Table1[[#This Row],[gross income]]-(Table1[[#This Row],[doctor comission payed]]+Table1[[#This Row],[com pay]])</f>
        <v>0</v>
      </c>
      <c r="O393" s="52"/>
      <c r="P393" s="55"/>
      <c r="Q393" s="58">
        <f>VLOOKUP(Table1[[#This Row],[Doctor]],doctorpercent[],2,0)</f>
        <v>0.5</v>
      </c>
      <c r="R393" s="59">
        <f>(Table1[[#This Row],[net income]]+Table1[[#This Row],[doctor comission payed]])*Table1[[#This Row],[doctor comission percent]]</f>
        <v>0</v>
      </c>
      <c r="S393" s="59">
        <f>Table1[[#This Row],[T.doc.com]]-Table1[[#This Row],[doctor comission payed]]</f>
        <v>0</v>
      </c>
    </row>
    <row r="394" spans="1:19" ht="26.25" x14ac:dyDescent="0.25">
      <c r="A394" s="20">
        <v>393</v>
      </c>
      <c r="B394" s="21">
        <v>45685</v>
      </c>
      <c r="C394" s="21" t="s">
        <v>513</v>
      </c>
      <c r="D394" s="21" t="s">
        <v>12</v>
      </c>
      <c r="E394" s="52" t="s">
        <v>30</v>
      </c>
      <c r="F394" s="53"/>
      <c r="G394" s="54">
        <v>500</v>
      </c>
      <c r="H394" s="22">
        <f>Table1[[#This Row],[gross income]]-Table1[[#This Row],[visa pay]]</f>
        <v>500</v>
      </c>
      <c r="I394" s="55"/>
      <c r="J394" s="56"/>
      <c r="K394" s="52" t="s">
        <v>44</v>
      </c>
      <c r="L394" s="55">
        <v>350</v>
      </c>
      <c r="M394" s="57">
        <f>Table1[[#This Row],[cash pay]]-(Table1[[#This Row],[com pay]]+Table1[[#This Row],[doctor comission payed]])</f>
        <v>150</v>
      </c>
      <c r="N394" s="57">
        <f>Table1[[#This Row],[gross income]]-(Table1[[#This Row],[doctor comission payed]]+Table1[[#This Row],[com pay]])</f>
        <v>150</v>
      </c>
      <c r="O394" s="52"/>
      <c r="P394" s="55"/>
      <c r="Q394" s="58">
        <f>VLOOKUP(Table1[[#This Row],[Doctor]],doctorpercent[],2,0)</f>
        <v>0.5</v>
      </c>
      <c r="R394" s="59">
        <f>(Table1[[#This Row],[net income]]+Table1[[#This Row],[doctor comission payed]])*Table1[[#This Row],[doctor comission percent]]</f>
        <v>75</v>
      </c>
      <c r="S394" s="59">
        <f>Table1[[#This Row],[T.doc.com]]-Table1[[#This Row],[doctor comission payed]]</f>
        <v>75</v>
      </c>
    </row>
    <row r="395" spans="1:19" ht="26.25" x14ac:dyDescent="0.25">
      <c r="A395" s="51">
        <v>394</v>
      </c>
      <c r="B395" s="21">
        <v>45685</v>
      </c>
      <c r="C395" s="21" t="s">
        <v>514</v>
      </c>
      <c r="D395" s="21" t="s">
        <v>12</v>
      </c>
      <c r="E395" s="52" t="s">
        <v>30</v>
      </c>
      <c r="F395" s="53"/>
      <c r="G395" s="54">
        <v>500</v>
      </c>
      <c r="H395" s="22">
        <f>Table1[[#This Row],[gross income]]-Table1[[#This Row],[visa pay]]</f>
        <v>500</v>
      </c>
      <c r="I395" s="55"/>
      <c r="J395" s="56"/>
      <c r="K395" s="52" t="s">
        <v>44</v>
      </c>
      <c r="L395" s="55">
        <v>350</v>
      </c>
      <c r="M395" s="57">
        <f>Table1[[#This Row],[cash pay]]-(Table1[[#This Row],[com pay]]+Table1[[#This Row],[doctor comission payed]])</f>
        <v>150</v>
      </c>
      <c r="N395" s="57">
        <f>Table1[[#This Row],[gross income]]-(Table1[[#This Row],[doctor comission payed]]+Table1[[#This Row],[com pay]])</f>
        <v>150</v>
      </c>
      <c r="O395" s="52"/>
      <c r="P395" s="55"/>
      <c r="Q395" s="58">
        <f>VLOOKUP(Table1[[#This Row],[Doctor]],doctorpercent[],2,0)</f>
        <v>0.5</v>
      </c>
      <c r="R395" s="59">
        <f>(Table1[[#This Row],[net income]]+Table1[[#This Row],[doctor comission payed]])*Table1[[#This Row],[doctor comission percent]]</f>
        <v>75</v>
      </c>
      <c r="S395" s="59">
        <f>Table1[[#This Row],[T.doc.com]]-Table1[[#This Row],[doctor comission payed]]</f>
        <v>75</v>
      </c>
    </row>
    <row r="396" spans="1:19" ht="26.25" x14ac:dyDescent="0.25">
      <c r="A396" s="20">
        <v>395</v>
      </c>
      <c r="B396" s="21">
        <v>45685</v>
      </c>
      <c r="C396" s="21" t="s">
        <v>515</v>
      </c>
      <c r="D396" s="21" t="s">
        <v>12</v>
      </c>
      <c r="E396" s="52" t="s">
        <v>30</v>
      </c>
      <c r="F396" s="53"/>
      <c r="G396" s="54">
        <v>500</v>
      </c>
      <c r="H396" s="22">
        <f>Table1[[#This Row],[gross income]]-Table1[[#This Row],[visa pay]]</f>
        <v>500</v>
      </c>
      <c r="I396" s="55"/>
      <c r="J396" s="56"/>
      <c r="K396" s="52" t="s">
        <v>44</v>
      </c>
      <c r="L396" s="55">
        <v>350</v>
      </c>
      <c r="M396" s="57">
        <f>Table1[[#This Row],[cash pay]]-(Table1[[#This Row],[com pay]]+Table1[[#This Row],[doctor comission payed]])</f>
        <v>150</v>
      </c>
      <c r="N396" s="57">
        <f>Table1[[#This Row],[gross income]]-(Table1[[#This Row],[doctor comission payed]]+Table1[[#This Row],[com pay]])</f>
        <v>150</v>
      </c>
      <c r="O396" s="52"/>
      <c r="P396" s="55"/>
      <c r="Q396" s="58">
        <f>VLOOKUP(Table1[[#This Row],[Doctor]],doctorpercent[],2,0)</f>
        <v>0.5</v>
      </c>
      <c r="R396" s="59">
        <f>(Table1[[#This Row],[net income]]+Table1[[#This Row],[doctor comission payed]])*Table1[[#This Row],[doctor comission percent]]</f>
        <v>75</v>
      </c>
      <c r="S396" s="59">
        <f>Table1[[#This Row],[T.doc.com]]-Table1[[#This Row],[doctor comission payed]]</f>
        <v>75</v>
      </c>
    </row>
    <row r="397" spans="1:19" ht="26.25" x14ac:dyDescent="0.25">
      <c r="A397" s="51">
        <v>396</v>
      </c>
      <c r="B397" s="21">
        <v>45685</v>
      </c>
      <c r="C397" s="21" t="s">
        <v>516</v>
      </c>
      <c r="D397" s="21" t="s">
        <v>12</v>
      </c>
      <c r="E397" s="52" t="s">
        <v>4</v>
      </c>
      <c r="F397" s="53"/>
      <c r="G397" s="54">
        <v>100</v>
      </c>
      <c r="H397" s="22">
        <f>Table1[[#This Row],[gross income]]-Table1[[#This Row],[visa pay]]</f>
        <v>100</v>
      </c>
      <c r="I397" s="55"/>
      <c r="J397" s="56"/>
      <c r="K397" s="52"/>
      <c r="L397" s="55"/>
      <c r="M397" s="57">
        <f>Table1[[#This Row],[cash pay]]-(Table1[[#This Row],[com pay]]+Table1[[#This Row],[doctor comission payed]])</f>
        <v>100</v>
      </c>
      <c r="N397" s="57">
        <f>Table1[[#This Row],[gross income]]-(Table1[[#This Row],[doctor comission payed]]+Table1[[#This Row],[com pay]])</f>
        <v>100</v>
      </c>
      <c r="O397" s="52"/>
      <c r="P397" s="55"/>
      <c r="Q397" s="58">
        <f>VLOOKUP(Table1[[#This Row],[Doctor]],doctorpercent[],2,0)</f>
        <v>0.5</v>
      </c>
      <c r="R397" s="59">
        <f>(Table1[[#This Row],[net income]]+Table1[[#This Row],[doctor comission payed]])*Table1[[#This Row],[doctor comission percent]]</f>
        <v>50</v>
      </c>
      <c r="S397" s="59">
        <f>Table1[[#This Row],[T.doc.com]]-Table1[[#This Row],[doctor comission payed]]</f>
        <v>50</v>
      </c>
    </row>
    <row r="398" spans="1:19" ht="26.25" x14ac:dyDescent="0.25">
      <c r="A398" s="20">
        <v>397</v>
      </c>
      <c r="B398" s="21">
        <v>45685</v>
      </c>
      <c r="C398" s="21" t="s">
        <v>480</v>
      </c>
      <c r="D398" s="21" t="s">
        <v>12</v>
      </c>
      <c r="E398" s="52" t="s">
        <v>4</v>
      </c>
      <c r="F398" s="53"/>
      <c r="G398" s="54">
        <v>100</v>
      </c>
      <c r="H398" s="22">
        <f>Table1[[#This Row],[gross income]]-Table1[[#This Row],[visa pay]]</f>
        <v>100</v>
      </c>
      <c r="I398" s="55"/>
      <c r="J398" s="56"/>
      <c r="K398" s="52"/>
      <c r="L398" s="55"/>
      <c r="M398" s="57">
        <f>Table1[[#This Row],[cash pay]]-(Table1[[#This Row],[com pay]]+Table1[[#This Row],[doctor comission payed]])</f>
        <v>100</v>
      </c>
      <c r="N398" s="57">
        <f>Table1[[#This Row],[gross income]]-(Table1[[#This Row],[doctor comission payed]]+Table1[[#This Row],[com pay]])</f>
        <v>100</v>
      </c>
      <c r="O398" s="52"/>
      <c r="P398" s="55"/>
      <c r="Q398" s="58">
        <f>VLOOKUP(Table1[[#This Row],[Doctor]],doctorpercent[],2,0)</f>
        <v>0.5</v>
      </c>
      <c r="R398" s="59">
        <f>(Table1[[#This Row],[net income]]+Table1[[#This Row],[doctor comission payed]])*Table1[[#This Row],[doctor comission percent]]</f>
        <v>50</v>
      </c>
      <c r="S398" s="59">
        <f>Table1[[#This Row],[T.doc.com]]-Table1[[#This Row],[doctor comission payed]]</f>
        <v>50</v>
      </c>
    </row>
    <row r="399" spans="1:19" ht="26.25" x14ac:dyDescent="0.25">
      <c r="A399" s="51">
        <v>398</v>
      </c>
      <c r="B399" s="21">
        <v>45685</v>
      </c>
      <c r="C399" s="21" t="s">
        <v>517</v>
      </c>
      <c r="D399" s="21" t="s">
        <v>12</v>
      </c>
      <c r="E399" s="52" t="s">
        <v>4</v>
      </c>
      <c r="F399" s="53"/>
      <c r="G399" s="54">
        <v>100</v>
      </c>
      <c r="H399" s="22">
        <f>Table1[[#This Row],[gross income]]-Table1[[#This Row],[visa pay]]</f>
        <v>100</v>
      </c>
      <c r="I399" s="55"/>
      <c r="J399" s="56"/>
      <c r="K399" s="52"/>
      <c r="L399" s="55"/>
      <c r="M399" s="57">
        <f>Table1[[#This Row],[cash pay]]-(Table1[[#This Row],[com pay]]+Table1[[#This Row],[doctor comission payed]])</f>
        <v>100</v>
      </c>
      <c r="N399" s="57">
        <f>Table1[[#This Row],[gross income]]-(Table1[[#This Row],[doctor comission payed]]+Table1[[#This Row],[com pay]])</f>
        <v>100</v>
      </c>
      <c r="O399" s="52"/>
      <c r="P399" s="55"/>
      <c r="Q399" s="58">
        <f>VLOOKUP(Table1[[#This Row],[Doctor]],doctorpercent[],2,0)</f>
        <v>0.5</v>
      </c>
      <c r="R399" s="59">
        <f>(Table1[[#This Row],[net income]]+Table1[[#This Row],[doctor comission payed]])*Table1[[#This Row],[doctor comission percent]]</f>
        <v>50</v>
      </c>
      <c r="S399" s="59">
        <f>Table1[[#This Row],[T.doc.com]]-Table1[[#This Row],[doctor comission payed]]</f>
        <v>50</v>
      </c>
    </row>
    <row r="400" spans="1:19" ht="26.25" x14ac:dyDescent="0.25">
      <c r="A400" s="20">
        <v>399</v>
      </c>
      <c r="B400" s="21">
        <v>45685</v>
      </c>
      <c r="C400" s="21" t="s">
        <v>518</v>
      </c>
      <c r="D400" s="21" t="s">
        <v>12</v>
      </c>
      <c r="E400" s="52" t="s">
        <v>30</v>
      </c>
      <c r="F400" s="53"/>
      <c r="G400" s="54">
        <v>500</v>
      </c>
      <c r="H400" s="22">
        <f>Table1[[#This Row],[gross income]]-Table1[[#This Row],[visa pay]]</f>
        <v>500</v>
      </c>
      <c r="I400" s="55"/>
      <c r="J400" s="56"/>
      <c r="K400" s="52"/>
      <c r="L400" s="55"/>
      <c r="M400" s="57">
        <f>Table1[[#This Row],[cash pay]]-(Table1[[#This Row],[com pay]]+Table1[[#This Row],[doctor comission payed]])</f>
        <v>500</v>
      </c>
      <c r="N400" s="57">
        <f>Table1[[#This Row],[gross income]]-(Table1[[#This Row],[doctor comission payed]]+Table1[[#This Row],[com pay]])</f>
        <v>500</v>
      </c>
      <c r="O400" s="52"/>
      <c r="P400" s="55"/>
      <c r="Q400" s="58">
        <f>VLOOKUP(Table1[[#This Row],[Doctor]],doctorpercent[],2,0)</f>
        <v>0.5</v>
      </c>
      <c r="R400" s="59">
        <f>(Table1[[#This Row],[net income]]+Table1[[#This Row],[doctor comission payed]])*Table1[[#This Row],[doctor comission percent]]</f>
        <v>250</v>
      </c>
      <c r="S400" s="59">
        <f>Table1[[#This Row],[T.doc.com]]-Table1[[#This Row],[doctor comission payed]]</f>
        <v>250</v>
      </c>
    </row>
    <row r="401" spans="1:19" ht="26.25" x14ac:dyDescent="0.25">
      <c r="A401" s="51">
        <v>400</v>
      </c>
      <c r="B401" s="21">
        <v>45685</v>
      </c>
      <c r="C401" s="21" t="s">
        <v>417</v>
      </c>
      <c r="D401" s="21" t="s">
        <v>12</v>
      </c>
      <c r="E401" s="52" t="s">
        <v>4</v>
      </c>
      <c r="F401" s="53"/>
      <c r="G401" s="54">
        <v>100</v>
      </c>
      <c r="H401" s="22">
        <f>Table1[[#This Row],[gross income]]-Table1[[#This Row],[visa pay]]</f>
        <v>100</v>
      </c>
      <c r="I401" s="55"/>
      <c r="J401" s="56"/>
      <c r="K401" s="52"/>
      <c r="L401" s="55"/>
      <c r="M401" s="57">
        <f>Table1[[#This Row],[cash pay]]-(Table1[[#This Row],[com pay]]+Table1[[#This Row],[doctor comission payed]])</f>
        <v>100</v>
      </c>
      <c r="N401" s="57">
        <f>Table1[[#This Row],[gross income]]-(Table1[[#This Row],[doctor comission payed]]+Table1[[#This Row],[com pay]])</f>
        <v>100</v>
      </c>
      <c r="O401" s="52"/>
      <c r="P401" s="55"/>
      <c r="Q401" s="58">
        <f>VLOOKUP(Table1[[#This Row],[Doctor]],doctorpercent[],2,0)</f>
        <v>0.5</v>
      </c>
      <c r="R401" s="59">
        <f>(Table1[[#This Row],[net income]]+Table1[[#This Row],[doctor comission payed]])*Table1[[#This Row],[doctor comission percent]]</f>
        <v>50</v>
      </c>
      <c r="S401" s="59">
        <f>Table1[[#This Row],[T.doc.com]]-Table1[[#This Row],[doctor comission payed]]</f>
        <v>50</v>
      </c>
    </row>
    <row r="402" spans="1:19" ht="26.25" x14ac:dyDescent="0.25">
      <c r="A402" s="20">
        <v>401</v>
      </c>
      <c r="B402" s="21">
        <v>45685</v>
      </c>
      <c r="C402" s="21" t="s">
        <v>519</v>
      </c>
      <c r="D402" s="21" t="s">
        <v>12</v>
      </c>
      <c r="E402" s="52" t="s">
        <v>4</v>
      </c>
      <c r="F402" s="53"/>
      <c r="G402" s="54">
        <v>100</v>
      </c>
      <c r="H402" s="22">
        <f>Table1[[#This Row],[gross income]]-Table1[[#This Row],[visa pay]]</f>
        <v>100</v>
      </c>
      <c r="I402" s="55"/>
      <c r="J402" s="56"/>
      <c r="K402" s="52"/>
      <c r="L402" s="55"/>
      <c r="M402" s="57">
        <f>Table1[[#This Row],[cash pay]]-(Table1[[#This Row],[com pay]]+Table1[[#This Row],[doctor comission payed]])</f>
        <v>100</v>
      </c>
      <c r="N402" s="57">
        <f>Table1[[#This Row],[gross income]]-(Table1[[#This Row],[doctor comission payed]]+Table1[[#This Row],[com pay]])</f>
        <v>100</v>
      </c>
      <c r="O402" s="52"/>
      <c r="P402" s="55"/>
      <c r="Q402" s="58">
        <f>VLOOKUP(Table1[[#This Row],[Doctor]],doctorpercent[],2,0)</f>
        <v>0.5</v>
      </c>
      <c r="R402" s="59">
        <f>(Table1[[#This Row],[net income]]+Table1[[#This Row],[doctor comission payed]])*Table1[[#This Row],[doctor comission percent]]</f>
        <v>50</v>
      </c>
      <c r="S402" s="59">
        <f>Table1[[#This Row],[T.doc.com]]-Table1[[#This Row],[doctor comission payed]]</f>
        <v>50</v>
      </c>
    </row>
    <row r="403" spans="1:19" ht="26.25" x14ac:dyDescent="0.25">
      <c r="A403" s="51">
        <v>402</v>
      </c>
      <c r="B403" s="21">
        <v>45685</v>
      </c>
      <c r="C403" s="21" t="s">
        <v>441</v>
      </c>
      <c r="D403" s="21" t="s">
        <v>140</v>
      </c>
      <c r="E403" s="52" t="s">
        <v>4</v>
      </c>
      <c r="F403" s="53"/>
      <c r="G403" s="54">
        <v>0</v>
      </c>
      <c r="H403" s="22">
        <f>Table1[[#This Row],[gross income]]-Table1[[#This Row],[visa pay]]</f>
        <v>0</v>
      </c>
      <c r="I403" s="55"/>
      <c r="J403" s="56"/>
      <c r="K403" s="52"/>
      <c r="L403" s="55"/>
      <c r="M403" s="57">
        <f>Table1[[#This Row],[cash pay]]-(Table1[[#This Row],[com pay]]+Table1[[#This Row],[doctor comission payed]])</f>
        <v>0</v>
      </c>
      <c r="N403" s="57">
        <f>Table1[[#This Row],[gross income]]-(Table1[[#This Row],[doctor comission payed]]+Table1[[#This Row],[com pay]])</f>
        <v>0</v>
      </c>
      <c r="O403" s="52"/>
      <c r="P403" s="55"/>
      <c r="Q403" s="58">
        <f>VLOOKUP(Table1[[#This Row],[Doctor]],doctorpercent[],2,0)</f>
        <v>0.5</v>
      </c>
      <c r="R403" s="59">
        <f>(Table1[[#This Row],[net income]]+Table1[[#This Row],[doctor comission payed]])*Table1[[#This Row],[doctor comission percent]]</f>
        <v>0</v>
      </c>
      <c r="S403" s="59">
        <f>Table1[[#This Row],[T.doc.com]]-Table1[[#This Row],[doctor comission payed]]</f>
        <v>0</v>
      </c>
    </row>
    <row r="404" spans="1:19" ht="26.25" x14ac:dyDescent="0.25">
      <c r="A404" s="20">
        <v>403</v>
      </c>
      <c r="B404" s="21">
        <v>45685</v>
      </c>
      <c r="C404" s="21" t="s">
        <v>520</v>
      </c>
      <c r="D404" s="21" t="s">
        <v>72</v>
      </c>
      <c r="E404" s="52" t="s">
        <v>30</v>
      </c>
      <c r="F404" s="53"/>
      <c r="G404" s="54">
        <v>400</v>
      </c>
      <c r="H404" s="22">
        <f>Table1[[#This Row],[gross income]]-Table1[[#This Row],[visa pay]]</f>
        <v>400</v>
      </c>
      <c r="I404" s="55"/>
      <c r="J404" s="56">
        <v>200</v>
      </c>
      <c r="K404" s="52"/>
      <c r="L404" s="55"/>
      <c r="M404" s="57">
        <f>Table1[[#This Row],[cash pay]]-(Table1[[#This Row],[com pay]]+Table1[[#This Row],[doctor comission payed]])</f>
        <v>200</v>
      </c>
      <c r="N404" s="57">
        <f>Table1[[#This Row],[gross income]]-(Table1[[#This Row],[doctor comission payed]]+Table1[[#This Row],[com pay]])</f>
        <v>200</v>
      </c>
      <c r="O404" s="52"/>
      <c r="P404" s="55"/>
      <c r="Q404" s="58">
        <f>VLOOKUP(Table1[[#This Row],[Doctor]],doctorpercent[],2,0)</f>
        <v>0.5</v>
      </c>
      <c r="R404" s="59">
        <f>(Table1[[#This Row],[net income]]+Table1[[#This Row],[doctor comission payed]])*Table1[[#This Row],[doctor comission percent]]</f>
        <v>200</v>
      </c>
      <c r="S404" s="59">
        <f>Table1[[#This Row],[T.doc.com]]-Table1[[#This Row],[doctor comission payed]]</f>
        <v>0</v>
      </c>
    </row>
    <row r="405" spans="1:19" ht="26.25" x14ac:dyDescent="0.25">
      <c r="A405" s="51">
        <v>404</v>
      </c>
      <c r="B405" s="21">
        <v>45685</v>
      </c>
      <c r="C405" s="21" t="s">
        <v>521</v>
      </c>
      <c r="D405" s="21" t="s">
        <v>20</v>
      </c>
      <c r="E405" s="52" t="s">
        <v>64</v>
      </c>
      <c r="F405" s="53" t="s">
        <v>159</v>
      </c>
      <c r="G405" s="54">
        <v>300</v>
      </c>
      <c r="H405" s="22">
        <f>Table1[[#This Row],[gross income]]-Table1[[#This Row],[visa pay]]</f>
        <v>300</v>
      </c>
      <c r="I405" s="55"/>
      <c r="J405" s="56"/>
      <c r="K405" s="52"/>
      <c r="L405" s="55"/>
      <c r="M405" s="57">
        <f>Table1[[#This Row],[cash pay]]-(Table1[[#This Row],[com pay]]+Table1[[#This Row],[doctor comission payed]])</f>
        <v>300</v>
      </c>
      <c r="N405" s="57">
        <f>Table1[[#This Row],[gross income]]-(Table1[[#This Row],[doctor comission payed]]+Table1[[#This Row],[com pay]])</f>
        <v>300</v>
      </c>
      <c r="O405" s="52"/>
      <c r="P405" s="55"/>
      <c r="Q405" s="58">
        <f>VLOOKUP(Table1[[#This Row],[Doctor]],doctorpercent[],2,0)</f>
        <v>0.5</v>
      </c>
      <c r="R405" s="59">
        <f>(Table1[[#This Row],[net income]]+Table1[[#This Row],[doctor comission payed]])*Table1[[#This Row],[doctor comission percent]]</f>
        <v>150</v>
      </c>
      <c r="S405" s="59">
        <f>Table1[[#This Row],[T.doc.com]]-Table1[[#This Row],[doctor comission payed]]</f>
        <v>150</v>
      </c>
    </row>
    <row r="406" spans="1:19" ht="26.25" x14ac:dyDescent="0.25">
      <c r="A406" s="20">
        <v>405</v>
      </c>
      <c r="B406" s="21">
        <v>45685</v>
      </c>
      <c r="C406" s="21" t="s">
        <v>522</v>
      </c>
      <c r="D406" s="21" t="s">
        <v>20</v>
      </c>
      <c r="E406" s="52" t="s">
        <v>4</v>
      </c>
      <c r="F406" s="53"/>
      <c r="G406" s="54">
        <v>240</v>
      </c>
      <c r="H406" s="22">
        <f>Table1[[#This Row],[gross income]]-Table1[[#This Row],[visa pay]]</f>
        <v>240</v>
      </c>
      <c r="I406" s="55"/>
      <c r="J406" s="56"/>
      <c r="K406" s="52"/>
      <c r="L406" s="55"/>
      <c r="M406" s="57">
        <f>Table1[[#This Row],[cash pay]]-(Table1[[#This Row],[com pay]]+Table1[[#This Row],[doctor comission payed]])</f>
        <v>240</v>
      </c>
      <c r="N406" s="57">
        <f>Table1[[#This Row],[gross income]]-(Table1[[#This Row],[doctor comission payed]]+Table1[[#This Row],[com pay]])</f>
        <v>240</v>
      </c>
      <c r="O406" s="52" t="s">
        <v>62</v>
      </c>
      <c r="P406" s="55"/>
      <c r="Q406" s="58">
        <f>VLOOKUP(Table1[[#This Row],[Doctor]],doctorpercent[],2,0)</f>
        <v>0.5</v>
      </c>
      <c r="R406" s="59">
        <f>(Table1[[#This Row],[net income]]+Table1[[#This Row],[doctor comission payed]])*Table1[[#This Row],[doctor comission percent]]</f>
        <v>120</v>
      </c>
      <c r="S406" s="59">
        <f>Table1[[#This Row],[T.doc.com]]-Table1[[#This Row],[doctor comission payed]]</f>
        <v>120</v>
      </c>
    </row>
    <row r="407" spans="1:19" ht="26.25" x14ac:dyDescent="0.25">
      <c r="A407" s="51">
        <v>406</v>
      </c>
      <c r="B407" s="21">
        <v>45685</v>
      </c>
      <c r="C407" s="21" t="s">
        <v>523</v>
      </c>
      <c r="D407" s="21" t="s">
        <v>19</v>
      </c>
      <c r="E407" s="52" t="s">
        <v>30</v>
      </c>
      <c r="F407" s="53" t="s">
        <v>496</v>
      </c>
      <c r="G407" s="54">
        <v>600</v>
      </c>
      <c r="H407" s="22">
        <f>Table1[[#This Row],[gross income]]-Table1[[#This Row],[visa pay]]</f>
        <v>600</v>
      </c>
      <c r="I407" s="55"/>
      <c r="J407" s="56">
        <v>300</v>
      </c>
      <c r="K407" s="52"/>
      <c r="L407" s="55"/>
      <c r="M407" s="57">
        <f>Table1[[#This Row],[cash pay]]-(Table1[[#This Row],[com pay]]+Table1[[#This Row],[doctor comission payed]])</f>
        <v>300</v>
      </c>
      <c r="N407" s="57">
        <f>Table1[[#This Row],[gross income]]-(Table1[[#This Row],[doctor comission payed]]+Table1[[#This Row],[com pay]])</f>
        <v>300</v>
      </c>
      <c r="O407" s="52"/>
      <c r="P407" s="55"/>
      <c r="Q407" s="58">
        <f>VLOOKUP(Table1[[#This Row],[Doctor]],doctorpercent[],2,0)</f>
        <v>0.5</v>
      </c>
      <c r="R407" s="59">
        <f>(Table1[[#This Row],[net income]]+Table1[[#This Row],[doctor comission payed]])*Table1[[#This Row],[doctor comission percent]]</f>
        <v>300</v>
      </c>
      <c r="S407" s="59">
        <f>Table1[[#This Row],[T.doc.com]]-Table1[[#This Row],[doctor comission payed]]</f>
        <v>0</v>
      </c>
    </row>
    <row r="408" spans="1:19" ht="26.25" x14ac:dyDescent="0.25">
      <c r="A408" s="20">
        <v>407</v>
      </c>
      <c r="B408" s="21">
        <v>45685</v>
      </c>
      <c r="C408" s="21" t="s">
        <v>247</v>
      </c>
      <c r="D408" s="21" t="s">
        <v>19</v>
      </c>
      <c r="E408" s="52" t="s">
        <v>30</v>
      </c>
      <c r="F408" s="53"/>
      <c r="G408" s="54">
        <v>600</v>
      </c>
      <c r="H408" s="22">
        <f>Table1[[#This Row],[gross income]]-Table1[[#This Row],[visa pay]]</f>
        <v>600</v>
      </c>
      <c r="I408" s="55"/>
      <c r="J408" s="56">
        <v>300</v>
      </c>
      <c r="K408" s="52"/>
      <c r="L408" s="55"/>
      <c r="M408" s="57">
        <f>Table1[[#This Row],[cash pay]]-(Table1[[#This Row],[com pay]]+Table1[[#This Row],[doctor comission payed]])</f>
        <v>300</v>
      </c>
      <c r="N408" s="57">
        <f>Table1[[#This Row],[gross income]]-(Table1[[#This Row],[doctor comission payed]]+Table1[[#This Row],[com pay]])</f>
        <v>300</v>
      </c>
      <c r="O408" s="52"/>
      <c r="P408" s="55"/>
      <c r="Q408" s="58">
        <f>VLOOKUP(Table1[[#This Row],[Doctor]],doctorpercent[],2,0)</f>
        <v>0.5</v>
      </c>
      <c r="R408" s="59">
        <f>(Table1[[#This Row],[net income]]+Table1[[#This Row],[doctor comission payed]])*Table1[[#This Row],[doctor comission percent]]</f>
        <v>300</v>
      </c>
      <c r="S408" s="59">
        <f>Table1[[#This Row],[T.doc.com]]-Table1[[#This Row],[doctor comission payed]]</f>
        <v>0</v>
      </c>
    </row>
    <row r="409" spans="1:19" ht="26.25" x14ac:dyDescent="0.25">
      <c r="A409" s="51">
        <v>408</v>
      </c>
      <c r="B409" s="21">
        <v>45685</v>
      </c>
      <c r="C409" s="21" t="s">
        <v>524</v>
      </c>
      <c r="D409" s="21" t="s">
        <v>19</v>
      </c>
      <c r="E409" s="52" t="s">
        <v>30</v>
      </c>
      <c r="F409" s="53"/>
      <c r="G409" s="54">
        <v>600</v>
      </c>
      <c r="H409" s="22">
        <f>Table1[[#This Row],[gross income]]-Table1[[#This Row],[visa pay]]</f>
        <v>600</v>
      </c>
      <c r="I409" s="55"/>
      <c r="J409" s="56">
        <v>300</v>
      </c>
      <c r="K409" s="52"/>
      <c r="L409" s="55"/>
      <c r="M409" s="57">
        <f>Table1[[#This Row],[cash pay]]-(Table1[[#This Row],[com pay]]+Table1[[#This Row],[doctor comission payed]])</f>
        <v>300</v>
      </c>
      <c r="N409" s="57">
        <f>Table1[[#This Row],[gross income]]-(Table1[[#This Row],[doctor comission payed]]+Table1[[#This Row],[com pay]])</f>
        <v>300</v>
      </c>
      <c r="O409" s="52"/>
      <c r="P409" s="55"/>
      <c r="Q409" s="58">
        <f>VLOOKUP(Table1[[#This Row],[Doctor]],doctorpercent[],2,0)</f>
        <v>0.5</v>
      </c>
      <c r="R409" s="59">
        <f>(Table1[[#This Row],[net income]]+Table1[[#This Row],[doctor comission payed]])*Table1[[#This Row],[doctor comission percent]]</f>
        <v>300</v>
      </c>
      <c r="S409" s="59">
        <f>Table1[[#This Row],[T.doc.com]]-Table1[[#This Row],[doctor comission payed]]</f>
        <v>0</v>
      </c>
    </row>
    <row r="410" spans="1:19" ht="26.25" x14ac:dyDescent="0.25">
      <c r="A410" s="20">
        <v>409</v>
      </c>
      <c r="B410" s="21">
        <v>45685</v>
      </c>
      <c r="C410" s="21" t="s">
        <v>525</v>
      </c>
      <c r="D410" s="21" t="s">
        <v>19</v>
      </c>
      <c r="E410" s="52" t="s">
        <v>30</v>
      </c>
      <c r="F410" s="53"/>
      <c r="G410" s="54">
        <v>600</v>
      </c>
      <c r="H410" s="22">
        <f>Table1[[#This Row],[gross income]]-Table1[[#This Row],[visa pay]]</f>
        <v>600</v>
      </c>
      <c r="I410" s="55"/>
      <c r="J410" s="56">
        <v>300</v>
      </c>
      <c r="K410" s="52"/>
      <c r="L410" s="55"/>
      <c r="M410" s="57">
        <f>Table1[[#This Row],[cash pay]]-(Table1[[#This Row],[com pay]]+Table1[[#This Row],[doctor comission payed]])</f>
        <v>300</v>
      </c>
      <c r="N410" s="57">
        <f>Table1[[#This Row],[gross income]]-(Table1[[#This Row],[doctor comission payed]]+Table1[[#This Row],[com pay]])</f>
        <v>300</v>
      </c>
      <c r="O410" s="52"/>
      <c r="P410" s="55"/>
      <c r="Q410" s="58">
        <f>VLOOKUP(Table1[[#This Row],[Doctor]],doctorpercent[],2,0)</f>
        <v>0.5</v>
      </c>
      <c r="R410" s="59">
        <f>(Table1[[#This Row],[net income]]+Table1[[#This Row],[doctor comission payed]])*Table1[[#This Row],[doctor comission percent]]</f>
        <v>300</v>
      </c>
      <c r="S410" s="59">
        <f>Table1[[#This Row],[T.doc.com]]-Table1[[#This Row],[doctor comission payed]]</f>
        <v>0</v>
      </c>
    </row>
    <row r="411" spans="1:19" ht="26.25" x14ac:dyDescent="0.25">
      <c r="A411" s="51">
        <v>410</v>
      </c>
      <c r="B411" s="21">
        <v>45685</v>
      </c>
      <c r="C411" s="21" t="s">
        <v>526</v>
      </c>
      <c r="D411" s="21" t="s">
        <v>19</v>
      </c>
      <c r="E411" s="52" t="s">
        <v>30</v>
      </c>
      <c r="F411" s="53"/>
      <c r="G411" s="54">
        <v>600</v>
      </c>
      <c r="H411" s="22">
        <f>Table1[[#This Row],[gross income]]-Table1[[#This Row],[visa pay]]</f>
        <v>600</v>
      </c>
      <c r="I411" s="55"/>
      <c r="J411" s="56">
        <v>300</v>
      </c>
      <c r="K411" s="52"/>
      <c r="L411" s="55"/>
      <c r="M411" s="57">
        <f>Table1[[#This Row],[cash pay]]-(Table1[[#This Row],[com pay]]+Table1[[#This Row],[doctor comission payed]])</f>
        <v>300</v>
      </c>
      <c r="N411" s="57">
        <f>Table1[[#This Row],[gross income]]-(Table1[[#This Row],[doctor comission payed]]+Table1[[#This Row],[com pay]])</f>
        <v>300</v>
      </c>
      <c r="O411" s="52"/>
      <c r="P411" s="55"/>
      <c r="Q411" s="58">
        <f>VLOOKUP(Table1[[#This Row],[Doctor]],doctorpercent[],2,0)</f>
        <v>0.5</v>
      </c>
      <c r="R411" s="59">
        <f>(Table1[[#This Row],[net income]]+Table1[[#This Row],[doctor comission payed]])*Table1[[#This Row],[doctor comission percent]]</f>
        <v>300</v>
      </c>
      <c r="S411" s="59">
        <f>Table1[[#This Row],[T.doc.com]]-Table1[[#This Row],[doctor comission payed]]</f>
        <v>0</v>
      </c>
    </row>
    <row r="412" spans="1:19" ht="26.25" x14ac:dyDescent="0.25">
      <c r="A412" s="20">
        <v>411</v>
      </c>
      <c r="B412" s="21">
        <v>45685</v>
      </c>
      <c r="C412" s="21" t="s">
        <v>527</v>
      </c>
      <c r="D412" s="21" t="s">
        <v>19</v>
      </c>
      <c r="E412" s="52" t="s">
        <v>30</v>
      </c>
      <c r="F412" s="53"/>
      <c r="G412" s="54">
        <v>600</v>
      </c>
      <c r="H412" s="22">
        <f>Table1[[#This Row],[gross income]]-Table1[[#This Row],[visa pay]]</f>
        <v>600</v>
      </c>
      <c r="I412" s="55"/>
      <c r="J412" s="56">
        <v>215</v>
      </c>
      <c r="K412" s="52" t="s">
        <v>7</v>
      </c>
      <c r="L412" s="55">
        <v>170</v>
      </c>
      <c r="M412" s="57">
        <f>Table1[[#This Row],[cash pay]]-(Table1[[#This Row],[com pay]]+Table1[[#This Row],[doctor comission payed]])</f>
        <v>215</v>
      </c>
      <c r="N412" s="57">
        <f>Table1[[#This Row],[gross income]]-(Table1[[#This Row],[doctor comission payed]]+Table1[[#This Row],[com pay]])</f>
        <v>215</v>
      </c>
      <c r="O412" s="52"/>
      <c r="P412" s="55"/>
      <c r="Q412" s="58">
        <f>VLOOKUP(Table1[[#This Row],[Doctor]],doctorpercent[],2,0)</f>
        <v>0.5</v>
      </c>
      <c r="R412" s="59">
        <f>(Table1[[#This Row],[net income]]+Table1[[#This Row],[doctor comission payed]])*Table1[[#This Row],[doctor comission percent]]</f>
        <v>215</v>
      </c>
      <c r="S412" s="59">
        <f>Table1[[#This Row],[T.doc.com]]-Table1[[#This Row],[doctor comission payed]]</f>
        <v>0</v>
      </c>
    </row>
    <row r="413" spans="1:19" ht="26.25" x14ac:dyDescent="0.25">
      <c r="A413" s="51">
        <v>412</v>
      </c>
      <c r="B413" s="21">
        <v>45685</v>
      </c>
      <c r="C413" s="21" t="s">
        <v>528</v>
      </c>
      <c r="D413" s="21" t="s">
        <v>133</v>
      </c>
      <c r="E413" s="52" t="s">
        <v>30</v>
      </c>
      <c r="F413" s="53"/>
      <c r="G413" s="54">
        <v>400</v>
      </c>
      <c r="H413" s="22">
        <f>Table1[[#This Row],[gross income]]-Table1[[#This Row],[visa pay]]</f>
        <v>400</v>
      </c>
      <c r="I413" s="55"/>
      <c r="J413" s="56">
        <v>200</v>
      </c>
      <c r="K413" s="52"/>
      <c r="L413" s="55"/>
      <c r="M413" s="57">
        <f>Table1[[#This Row],[cash pay]]-(Table1[[#This Row],[com pay]]+Table1[[#This Row],[doctor comission payed]])</f>
        <v>200</v>
      </c>
      <c r="N413" s="57">
        <f>Table1[[#This Row],[gross income]]-(Table1[[#This Row],[doctor comission payed]]+Table1[[#This Row],[com pay]])</f>
        <v>200</v>
      </c>
      <c r="O413" s="52"/>
      <c r="P413" s="55"/>
      <c r="Q413" s="58">
        <f>VLOOKUP(Table1[[#This Row],[Doctor]],doctorpercent[],2,0)</f>
        <v>0.5</v>
      </c>
      <c r="R413" s="59">
        <f>(Table1[[#This Row],[net income]]+Table1[[#This Row],[doctor comission payed]])*Table1[[#This Row],[doctor comission percent]]</f>
        <v>200</v>
      </c>
      <c r="S413" s="59">
        <f>Table1[[#This Row],[T.doc.com]]-Table1[[#This Row],[doctor comission payed]]</f>
        <v>0</v>
      </c>
    </row>
    <row r="414" spans="1:19" ht="26.25" x14ac:dyDescent="0.25">
      <c r="A414" s="20">
        <v>413</v>
      </c>
      <c r="B414" s="21">
        <v>45685</v>
      </c>
      <c r="C414" s="21" t="s">
        <v>529</v>
      </c>
      <c r="D414" s="21" t="s">
        <v>123</v>
      </c>
      <c r="E414" s="52" t="s">
        <v>30</v>
      </c>
      <c r="F414" s="53"/>
      <c r="G414" s="54">
        <v>200</v>
      </c>
      <c r="H414" s="22">
        <f>Table1[[#This Row],[gross income]]-Table1[[#This Row],[visa pay]]</f>
        <v>200</v>
      </c>
      <c r="I414" s="55"/>
      <c r="J414" s="56"/>
      <c r="K414" s="52"/>
      <c r="L414" s="55"/>
      <c r="M414" s="57">
        <f>Table1[[#This Row],[cash pay]]-(Table1[[#This Row],[com pay]]+Table1[[#This Row],[doctor comission payed]])</f>
        <v>200</v>
      </c>
      <c r="N414" s="57">
        <f>Table1[[#This Row],[gross income]]-(Table1[[#This Row],[doctor comission payed]]+Table1[[#This Row],[com pay]])</f>
        <v>200</v>
      </c>
      <c r="O414" s="52"/>
      <c r="P414" s="55"/>
      <c r="Q414" s="58">
        <f>VLOOKUP(Table1[[#This Row],[Doctor]],doctorpercent[],2,0)</f>
        <v>0.5</v>
      </c>
      <c r="R414" s="59">
        <f>(Table1[[#This Row],[net income]]+Table1[[#This Row],[doctor comission payed]])*Table1[[#This Row],[doctor comission percent]]</f>
        <v>100</v>
      </c>
      <c r="S414" s="59">
        <f>Table1[[#This Row],[T.doc.com]]-Table1[[#This Row],[doctor comission payed]]</f>
        <v>100</v>
      </c>
    </row>
    <row r="415" spans="1:19" ht="26.25" x14ac:dyDescent="0.25">
      <c r="A415" s="51">
        <v>414</v>
      </c>
      <c r="B415" s="21">
        <v>45685</v>
      </c>
      <c r="C415" s="21" t="s">
        <v>530</v>
      </c>
      <c r="D415" s="21" t="s">
        <v>24</v>
      </c>
      <c r="E415" s="52" t="s">
        <v>64</v>
      </c>
      <c r="F415" s="53" t="s">
        <v>531</v>
      </c>
      <c r="G415" s="54">
        <v>400</v>
      </c>
      <c r="H415" s="22">
        <f>Table1[[#This Row],[gross income]]-Table1[[#This Row],[visa pay]]</f>
        <v>400</v>
      </c>
      <c r="I415" s="55"/>
      <c r="J415" s="56"/>
      <c r="K415" s="52"/>
      <c r="L415" s="55"/>
      <c r="M415" s="57">
        <f>Table1[[#This Row],[cash pay]]-(Table1[[#This Row],[com pay]]+Table1[[#This Row],[doctor comission payed]])</f>
        <v>400</v>
      </c>
      <c r="N415" s="57">
        <f>Table1[[#This Row],[gross income]]-(Table1[[#This Row],[doctor comission payed]]+Table1[[#This Row],[com pay]])</f>
        <v>400</v>
      </c>
      <c r="O415" s="52"/>
      <c r="P415" s="55"/>
      <c r="Q415" s="58">
        <f>VLOOKUP(Table1[[#This Row],[Doctor]],doctorpercent[],2,0)</f>
        <v>0</v>
      </c>
      <c r="R415" s="59">
        <f>(Table1[[#This Row],[net income]]+Table1[[#This Row],[doctor comission payed]])*Table1[[#This Row],[doctor comission percent]]</f>
        <v>0</v>
      </c>
      <c r="S415" s="59">
        <f>Table1[[#This Row],[T.doc.com]]-Table1[[#This Row],[doctor comission payed]]</f>
        <v>0</v>
      </c>
    </row>
    <row r="416" spans="1:19" ht="26.25" x14ac:dyDescent="0.25">
      <c r="A416" s="20">
        <v>415</v>
      </c>
      <c r="B416" s="21">
        <v>45685</v>
      </c>
      <c r="C416" s="21" t="s">
        <v>513</v>
      </c>
      <c r="D416" s="21" t="s">
        <v>24</v>
      </c>
      <c r="E416" s="52" t="s">
        <v>64</v>
      </c>
      <c r="F416" s="53" t="s">
        <v>322</v>
      </c>
      <c r="G416" s="54">
        <v>20</v>
      </c>
      <c r="H416" s="22">
        <f>Table1[[#This Row],[gross income]]-Table1[[#This Row],[visa pay]]</f>
        <v>20</v>
      </c>
      <c r="I416" s="55"/>
      <c r="J416" s="56"/>
      <c r="K416" s="52"/>
      <c r="L416" s="55"/>
      <c r="M416" s="57">
        <f>Table1[[#This Row],[cash pay]]-(Table1[[#This Row],[com pay]]+Table1[[#This Row],[doctor comission payed]])</f>
        <v>20</v>
      </c>
      <c r="N416" s="57">
        <f>Table1[[#This Row],[gross income]]-(Table1[[#This Row],[doctor comission payed]]+Table1[[#This Row],[com pay]])</f>
        <v>20</v>
      </c>
      <c r="O416" s="52"/>
      <c r="P416" s="55"/>
      <c r="Q416" s="58">
        <f>VLOOKUP(Table1[[#This Row],[Doctor]],doctorpercent[],2,0)</f>
        <v>0</v>
      </c>
      <c r="R416" s="59">
        <f>(Table1[[#This Row],[net income]]+Table1[[#This Row],[doctor comission payed]])*Table1[[#This Row],[doctor comission percent]]</f>
        <v>0</v>
      </c>
      <c r="S416" s="59">
        <f>Table1[[#This Row],[T.doc.com]]-Table1[[#This Row],[doctor comission payed]]</f>
        <v>0</v>
      </c>
    </row>
    <row r="417" spans="1:19" ht="26.25" x14ac:dyDescent="0.25">
      <c r="A417" s="51">
        <v>416</v>
      </c>
      <c r="B417" s="21">
        <v>45686</v>
      </c>
      <c r="C417" s="21" t="s">
        <v>532</v>
      </c>
      <c r="D417" s="21" t="s">
        <v>17</v>
      </c>
      <c r="E417" s="52" t="s">
        <v>30</v>
      </c>
      <c r="F417" s="53"/>
      <c r="G417" s="54">
        <v>400</v>
      </c>
      <c r="H417" s="22">
        <f>Table1[[#This Row],[gross income]]-Table1[[#This Row],[visa pay]]</f>
        <v>400</v>
      </c>
      <c r="I417" s="55"/>
      <c r="J417" s="56"/>
      <c r="K417" s="52" t="s">
        <v>44</v>
      </c>
      <c r="L417" s="55">
        <v>265</v>
      </c>
      <c r="M417" s="57">
        <f>Table1[[#This Row],[cash pay]]-(Table1[[#This Row],[com pay]]+Table1[[#This Row],[doctor comission payed]])</f>
        <v>135</v>
      </c>
      <c r="N417" s="57">
        <f>Table1[[#This Row],[gross income]]-(Table1[[#This Row],[doctor comission payed]]+Table1[[#This Row],[com pay]])</f>
        <v>135</v>
      </c>
      <c r="O417" s="52"/>
      <c r="P417" s="55"/>
      <c r="Q417" s="58">
        <f>VLOOKUP(Table1[[#This Row],[Doctor]],doctorpercent[],2,0)</f>
        <v>0.5</v>
      </c>
      <c r="R417" s="59">
        <f>(Table1[[#This Row],[net income]]+Table1[[#This Row],[doctor comission payed]])*Table1[[#This Row],[doctor comission percent]]</f>
        <v>67.5</v>
      </c>
      <c r="S417" s="59">
        <f>Table1[[#This Row],[T.doc.com]]-Table1[[#This Row],[doctor comission payed]]</f>
        <v>67.5</v>
      </c>
    </row>
    <row r="418" spans="1:19" ht="26.25" x14ac:dyDescent="0.25">
      <c r="A418" s="20">
        <v>417</v>
      </c>
      <c r="B418" s="21">
        <v>45686</v>
      </c>
      <c r="C418" s="21" t="s">
        <v>532</v>
      </c>
      <c r="D418" s="21" t="s">
        <v>17</v>
      </c>
      <c r="E418" s="52" t="s">
        <v>64</v>
      </c>
      <c r="F418" s="53" t="s">
        <v>545</v>
      </c>
      <c r="G418" s="54">
        <v>400</v>
      </c>
      <c r="H418" s="22">
        <f>Table1[[#This Row],[gross income]]-Table1[[#This Row],[visa pay]]</f>
        <v>400</v>
      </c>
      <c r="I418" s="55"/>
      <c r="J418" s="56"/>
      <c r="K418" s="52"/>
      <c r="L418" s="55"/>
      <c r="M418" s="57">
        <f>Table1[[#This Row],[cash pay]]-(Table1[[#This Row],[com pay]]+Table1[[#This Row],[doctor comission payed]])</f>
        <v>400</v>
      </c>
      <c r="N418" s="57">
        <f>Table1[[#This Row],[gross income]]-(Table1[[#This Row],[doctor comission payed]]+Table1[[#This Row],[com pay]])</f>
        <v>400</v>
      </c>
      <c r="O418" s="52"/>
      <c r="P418" s="55"/>
      <c r="Q418" s="58">
        <f>VLOOKUP(Table1[[#This Row],[Doctor]],doctorpercent[],2,0)</f>
        <v>0.5</v>
      </c>
      <c r="R418" s="59">
        <f>(Table1[[#This Row],[net income]]+Table1[[#This Row],[doctor comission payed]])*Table1[[#This Row],[doctor comission percent]]</f>
        <v>200</v>
      </c>
      <c r="S418" s="59">
        <f>Table1[[#This Row],[T.doc.com]]-Table1[[#This Row],[doctor comission payed]]</f>
        <v>200</v>
      </c>
    </row>
    <row r="419" spans="1:19" ht="26.25" x14ac:dyDescent="0.25">
      <c r="A419" s="51">
        <v>418</v>
      </c>
      <c r="B419" s="21">
        <v>45686</v>
      </c>
      <c r="C419" s="21" t="s">
        <v>533</v>
      </c>
      <c r="D419" s="21" t="s">
        <v>110</v>
      </c>
      <c r="E419" s="52" t="s">
        <v>4</v>
      </c>
      <c r="F419" s="53"/>
      <c r="G419" s="54">
        <v>100</v>
      </c>
      <c r="H419" s="22">
        <f>Table1[[#This Row],[gross income]]-Table1[[#This Row],[visa pay]]</f>
        <v>100</v>
      </c>
      <c r="I419" s="55"/>
      <c r="J419" s="56"/>
      <c r="K419" s="52"/>
      <c r="L419" s="55"/>
      <c r="M419" s="57">
        <f>Table1[[#This Row],[cash pay]]-(Table1[[#This Row],[com pay]]+Table1[[#This Row],[doctor comission payed]])</f>
        <v>100</v>
      </c>
      <c r="N419" s="57">
        <f>Table1[[#This Row],[gross income]]-(Table1[[#This Row],[doctor comission payed]]+Table1[[#This Row],[com pay]])</f>
        <v>100</v>
      </c>
      <c r="O419" s="52"/>
      <c r="P419" s="55"/>
      <c r="Q419" s="58">
        <f>VLOOKUP(Table1[[#This Row],[Doctor]],doctorpercent[],2,0)</f>
        <v>0.5</v>
      </c>
      <c r="R419" s="59">
        <f>(Table1[[#This Row],[net income]]+Table1[[#This Row],[doctor comission payed]])*Table1[[#This Row],[doctor comission percent]]</f>
        <v>50</v>
      </c>
      <c r="S419" s="59">
        <f>Table1[[#This Row],[T.doc.com]]-Table1[[#This Row],[doctor comission payed]]</f>
        <v>50</v>
      </c>
    </row>
    <row r="420" spans="1:19" ht="26.25" x14ac:dyDescent="0.25">
      <c r="A420" s="20">
        <v>419</v>
      </c>
      <c r="B420" s="21">
        <v>45686</v>
      </c>
      <c r="C420" s="21" t="s">
        <v>534</v>
      </c>
      <c r="D420" s="21" t="s">
        <v>125</v>
      </c>
      <c r="E420" s="52" t="s">
        <v>30</v>
      </c>
      <c r="F420" s="53"/>
      <c r="G420" s="54">
        <v>400</v>
      </c>
      <c r="H420" s="22">
        <f>Table1[[#This Row],[gross income]]-Table1[[#This Row],[visa pay]]</f>
        <v>400</v>
      </c>
      <c r="I420" s="55"/>
      <c r="J420" s="56"/>
      <c r="K420" s="52"/>
      <c r="L420" s="55"/>
      <c r="M420" s="57">
        <f>Table1[[#This Row],[cash pay]]-(Table1[[#This Row],[com pay]]+Table1[[#This Row],[doctor comission payed]])</f>
        <v>400</v>
      </c>
      <c r="N420" s="57">
        <f>Table1[[#This Row],[gross income]]-(Table1[[#This Row],[doctor comission payed]]+Table1[[#This Row],[com pay]])</f>
        <v>400</v>
      </c>
      <c r="O420" s="52"/>
      <c r="P420" s="55"/>
      <c r="Q420" s="58">
        <f>VLOOKUP(Table1[[#This Row],[Doctor]],doctorpercent[],2,0)</f>
        <v>0.5</v>
      </c>
      <c r="R420" s="59">
        <f>(Table1[[#This Row],[net income]]+Table1[[#This Row],[doctor comission payed]])*Table1[[#This Row],[doctor comission percent]]</f>
        <v>200</v>
      </c>
      <c r="S420" s="59">
        <f>Table1[[#This Row],[T.doc.com]]-Table1[[#This Row],[doctor comission payed]]</f>
        <v>200</v>
      </c>
    </row>
    <row r="421" spans="1:19" ht="26.25" x14ac:dyDescent="0.25">
      <c r="A421" s="51">
        <v>420</v>
      </c>
      <c r="B421" s="21">
        <v>45686</v>
      </c>
      <c r="C421" s="21" t="s">
        <v>535</v>
      </c>
      <c r="D421" s="21" t="s">
        <v>140</v>
      </c>
      <c r="E421" s="52" t="s">
        <v>30</v>
      </c>
      <c r="F421" s="53" t="s">
        <v>546</v>
      </c>
      <c r="G421" s="54">
        <v>550</v>
      </c>
      <c r="H421" s="22">
        <f>Table1[[#This Row],[gross income]]-Table1[[#This Row],[visa pay]]</f>
        <v>550</v>
      </c>
      <c r="I421" s="55"/>
      <c r="J421" s="56"/>
      <c r="K421" s="52"/>
      <c r="L421" s="55"/>
      <c r="M421" s="57">
        <f>Table1[[#This Row],[cash pay]]-(Table1[[#This Row],[com pay]]+Table1[[#This Row],[doctor comission payed]])</f>
        <v>550</v>
      </c>
      <c r="N421" s="57">
        <f>Table1[[#This Row],[gross income]]-(Table1[[#This Row],[doctor comission payed]]+Table1[[#This Row],[com pay]])</f>
        <v>550</v>
      </c>
      <c r="O421" s="52"/>
      <c r="P421" s="55"/>
      <c r="Q421" s="58">
        <f>VLOOKUP(Table1[[#This Row],[Doctor]],doctorpercent[],2,0)</f>
        <v>0.5</v>
      </c>
      <c r="R421" s="59">
        <f>(Table1[[#This Row],[net income]]+Table1[[#This Row],[doctor comission payed]])*Table1[[#This Row],[doctor comission percent]]</f>
        <v>275</v>
      </c>
      <c r="S421" s="59">
        <f>Table1[[#This Row],[T.doc.com]]-Table1[[#This Row],[doctor comission payed]]</f>
        <v>275</v>
      </c>
    </row>
    <row r="422" spans="1:19" ht="26.25" x14ac:dyDescent="0.25">
      <c r="A422" s="20">
        <v>421</v>
      </c>
      <c r="B422" s="21">
        <v>45686</v>
      </c>
      <c r="C422" s="21" t="s">
        <v>536</v>
      </c>
      <c r="D422" s="21" t="s">
        <v>134</v>
      </c>
      <c r="E422" s="52" t="s">
        <v>30</v>
      </c>
      <c r="F422" s="53"/>
      <c r="G422" s="54">
        <v>400</v>
      </c>
      <c r="H422" s="22">
        <f>Table1[[#This Row],[gross income]]-Table1[[#This Row],[visa pay]]</f>
        <v>400</v>
      </c>
      <c r="I422" s="55"/>
      <c r="J422" s="56">
        <v>160</v>
      </c>
      <c r="K422" s="52" t="s">
        <v>8</v>
      </c>
      <c r="L422" s="55">
        <v>80</v>
      </c>
      <c r="M422" s="57">
        <f>Table1[[#This Row],[cash pay]]-(Table1[[#This Row],[com pay]]+Table1[[#This Row],[doctor comission payed]])</f>
        <v>160</v>
      </c>
      <c r="N422" s="57">
        <f>Table1[[#This Row],[gross income]]-(Table1[[#This Row],[doctor comission payed]]+Table1[[#This Row],[com pay]])</f>
        <v>160</v>
      </c>
      <c r="O422" s="52"/>
      <c r="P422" s="55"/>
      <c r="Q422" s="58">
        <f>VLOOKUP(Table1[[#This Row],[Doctor]],doctorpercent[],2,0)</f>
        <v>0.5</v>
      </c>
      <c r="R422" s="59">
        <f>(Table1[[#This Row],[net income]]+Table1[[#This Row],[doctor comission payed]])*Table1[[#This Row],[doctor comission percent]]</f>
        <v>160</v>
      </c>
      <c r="S422" s="59">
        <f>Table1[[#This Row],[T.doc.com]]-Table1[[#This Row],[doctor comission payed]]</f>
        <v>0</v>
      </c>
    </row>
    <row r="423" spans="1:19" ht="26.25" x14ac:dyDescent="0.25">
      <c r="A423" s="51">
        <v>422</v>
      </c>
      <c r="B423" s="21">
        <v>45686</v>
      </c>
      <c r="C423" s="21" t="s">
        <v>537</v>
      </c>
      <c r="D423" s="21" t="s">
        <v>134</v>
      </c>
      <c r="E423" s="52" t="s">
        <v>30</v>
      </c>
      <c r="F423" s="53"/>
      <c r="G423" s="54">
        <v>400</v>
      </c>
      <c r="H423" s="22">
        <f>Table1[[#This Row],[gross income]]-Table1[[#This Row],[visa pay]]</f>
        <v>400</v>
      </c>
      <c r="I423" s="55"/>
      <c r="J423" s="56">
        <v>160</v>
      </c>
      <c r="K423" s="52" t="s">
        <v>8</v>
      </c>
      <c r="L423" s="55">
        <v>80</v>
      </c>
      <c r="M423" s="57">
        <f>Table1[[#This Row],[cash pay]]-(Table1[[#This Row],[com pay]]+Table1[[#This Row],[doctor comission payed]])</f>
        <v>160</v>
      </c>
      <c r="N423" s="57">
        <f>Table1[[#This Row],[gross income]]-(Table1[[#This Row],[doctor comission payed]]+Table1[[#This Row],[com pay]])</f>
        <v>160</v>
      </c>
      <c r="O423" s="52"/>
      <c r="P423" s="55"/>
      <c r="Q423" s="58">
        <f>VLOOKUP(Table1[[#This Row],[Doctor]],doctorpercent[],2,0)</f>
        <v>0.5</v>
      </c>
      <c r="R423" s="59">
        <f>(Table1[[#This Row],[net income]]+Table1[[#This Row],[doctor comission payed]])*Table1[[#This Row],[doctor comission percent]]</f>
        <v>160</v>
      </c>
      <c r="S423" s="59">
        <f>Table1[[#This Row],[T.doc.com]]-Table1[[#This Row],[doctor comission payed]]</f>
        <v>0</v>
      </c>
    </row>
    <row r="424" spans="1:19" ht="26.25" x14ac:dyDescent="0.25">
      <c r="A424" s="20">
        <v>423</v>
      </c>
      <c r="B424" s="21">
        <v>45686</v>
      </c>
      <c r="C424" s="21" t="s">
        <v>538</v>
      </c>
      <c r="D424" s="21" t="s">
        <v>20</v>
      </c>
      <c r="E424" s="52" t="s">
        <v>30</v>
      </c>
      <c r="F424" s="53"/>
      <c r="G424" s="54">
        <v>400</v>
      </c>
      <c r="H424" s="22">
        <f>Table1[[#This Row],[gross income]]-Table1[[#This Row],[visa pay]]</f>
        <v>400</v>
      </c>
      <c r="I424" s="55"/>
      <c r="J424" s="56"/>
      <c r="K424" s="52" t="s">
        <v>7</v>
      </c>
      <c r="L424" s="55">
        <v>115</v>
      </c>
      <c r="M424" s="57">
        <f>Table1[[#This Row],[cash pay]]-(Table1[[#This Row],[com pay]]+Table1[[#This Row],[doctor comission payed]])</f>
        <v>285</v>
      </c>
      <c r="N424" s="57">
        <f>Table1[[#This Row],[gross income]]-(Table1[[#This Row],[doctor comission payed]]+Table1[[#This Row],[com pay]])</f>
        <v>285</v>
      </c>
      <c r="O424" s="52"/>
      <c r="P424" s="55"/>
      <c r="Q424" s="58">
        <f>VLOOKUP(Table1[[#This Row],[Doctor]],doctorpercent[],2,0)</f>
        <v>0.5</v>
      </c>
      <c r="R424" s="59">
        <f>(Table1[[#This Row],[net income]]+Table1[[#This Row],[doctor comission payed]])*Table1[[#This Row],[doctor comission percent]]</f>
        <v>142.5</v>
      </c>
      <c r="S424" s="59">
        <f>Table1[[#This Row],[T.doc.com]]-Table1[[#This Row],[doctor comission payed]]</f>
        <v>142.5</v>
      </c>
    </row>
    <row r="425" spans="1:19" ht="26.25" x14ac:dyDescent="0.25">
      <c r="A425" s="51">
        <v>424</v>
      </c>
      <c r="B425" s="21">
        <v>45686</v>
      </c>
      <c r="C425" s="21" t="s">
        <v>539</v>
      </c>
      <c r="D425" s="21" t="s">
        <v>20</v>
      </c>
      <c r="E425" s="52" t="s">
        <v>30</v>
      </c>
      <c r="F425" s="53"/>
      <c r="G425" s="54">
        <v>400</v>
      </c>
      <c r="H425" s="22">
        <f>Table1[[#This Row],[gross income]]-Table1[[#This Row],[visa pay]]</f>
        <v>400</v>
      </c>
      <c r="I425" s="55"/>
      <c r="J425" s="56"/>
      <c r="K425" s="52"/>
      <c r="L425" s="55"/>
      <c r="M425" s="57">
        <f>Table1[[#This Row],[cash pay]]-(Table1[[#This Row],[com pay]]+Table1[[#This Row],[doctor comission payed]])</f>
        <v>400</v>
      </c>
      <c r="N425" s="57">
        <f>Table1[[#This Row],[gross income]]-(Table1[[#This Row],[doctor comission payed]]+Table1[[#This Row],[com pay]])</f>
        <v>400</v>
      </c>
      <c r="O425" s="52"/>
      <c r="P425" s="55"/>
      <c r="Q425" s="58">
        <f>VLOOKUP(Table1[[#This Row],[Doctor]],doctorpercent[],2,0)</f>
        <v>0.5</v>
      </c>
      <c r="R425" s="59">
        <f>(Table1[[#This Row],[net income]]+Table1[[#This Row],[doctor comission payed]])*Table1[[#This Row],[doctor comission percent]]</f>
        <v>200</v>
      </c>
      <c r="S425" s="59">
        <f>Table1[[#This Row],[T.doc.com]]-Table1[[#This Row],[doctor comission payed]]</f>
        <v>200</v>
      </c>
    </row>
    <row r="426" spans="1:19" ht="26.25" x14ac:dyDescent="0.25">
      <c r="A426" s="20">
        <v>425</v>
      </c>
      <c r="B426" s="21">
        <v>45686</v>
      </c>
      <c r="C426" s="21" t="s">
        <v>540</v>
      </c>
      <c r="D426" s="21" t="s">
        <v>20</v>
      </c>
      <c r="E426" s="52" t="s">
        <v>30</v>
      </c>
      <c r="F426" s="53"/>
      <c r="G426" s="54">
        <v>400</v>
      </c>
      <c r="H426" s="22">
        <f>Table1[[#This Row],[gross income]]-Table1[[#This Row],[visa pay]]</f>
        <v>400</v>
      </c>
      <c r="I426" s="55"/>
      <c r="J426" s="56"/>
      <c r="K426" s="52"/>
      <c r="L426" s="55"/>
      <c r="M426" s="57">
        <f>Table1[[#This Row],[cash pay]]-(Table1[[#This Row],[com pay]]+Table1[[#This Row],[doctor comission payed]])</f>
        <v>400</v>
      </c>
      <c r="N426" s="57">
        <f>Table1[[#This Row],[gross income]]-(Table1[[#This Row],[doctor comission payed]]+Table1[[#This Row],[com pay]])</f>
        <v>400</v>
      </c>
      <c r="O426" s="52"/>
      <c r="P426" s="55"/>
      <c r="Q426" s="58">
        <f>VLOOKUP(Table1[[#This Row],[Doctor]],doctorpercent[],2,0)</f>
        <v>0.5</v>
      </c>
      <c r="R426" s="59">
        <f>(Table1[[#This Row],[net income]]+Table1[[#This Row],[doctor comission payed]])*Table1[[#This Row],[doctor comission percent]]</f>
        <v>200</v>
      </c>
      <c r="S426" s="59">
        <f>Table1[[#This Row],[T.doc.com]]-Table1[[#This Row],[doctor comission payed]]</f>
        <v>200</v>
      </c>
    </row>
    <row r="427" spans="1:19" ht="26.25" x14ac:dyDescent="0.25">
      <c r="A427" s="51">
        <v>426</v>
      </c>
      <c r="B427" s="21">
        <v>45686</v>
      </c>
      <c r="C427" s="21" t="s">
        <v>541</v>
      </c>
      <c r="D427" s="21" t="s">
        <v>20</v>
      </c>
      <c r="E427" s="52" t="s">
        <v>30</v>
      </c>
      <c r="F427" s="53"/>
      <c r="G427" s="54">
        <v>400</v>
      </c>
      <c r="H427" s="22">
        <f>Table1[[#This Row],[gross income]]-Table1[[#This Row],[visa pay]]</f>
        <v>400</v>
      </c>
      <c r="I427" s="55"/>
      <c r="J427" s="56"/>
      <c r="K427" s="52"/>
      <c r="L427" s="55"/>
      <c r="M427" s="57">
        <f>Table1[[#This Row],[cash pay]]-(Table1[[#This Row],[com pay]]+Table1[[#This Row],[doctor comission payed]])</f>
        <v>400</v>
      </c>
      <c r="N427" s="57">
        <f>Table1[[#This Row],[gross income]]-(Table1[[#This Row],[doctor comission payed]]+Table1[[#This Row],[com pay]])</f>
        <v>400</v>
      </c>
      <c r="O427" s="52"/>
      <c r="P427" s="55"/>
      <c r="Q427" s="58">
        <f>VLOOKUP(Table1[[#This Row],[Doctor]],doctorpercent[],2,0)</f>
        <v>0.5</v>
      </c>
      <c r="R427" s="59">
        <f>(Table1[[#This Row],[net income]]+Table1[[#This Row],[doctor comission payed]])*Table1[[#This Row],[doctor comission percent]]</f>
        <v>200</v>
      </c>
      <c r="S427" s="59">
        <f>Table1[[#This Row],[T.doc.com]]-Table1[[#This Row],[doctor comission payed]]</f>
        <v>200</v>
      </c>
    </row>
    <row r="428" spans="1:19" ht="26.25" x14ac:dyDescent="0.25">
      <c r="A428" s="20">
        <v>427</v>
      </c>
      <c r="B428" s="21">
        <v>45686</v>
      </c>
      <c r="C428" s="21" t="s">
        <v>542</v>
      </c>
      <c r="D428" s="21" t="s">
        <v>98</v>
      </c>
      <c r="E428" s="52" t="s">
        <v>30</v>
      </c>
      <c r="F428" s="53"/>
      <c r="G428" s="54">
        <v>600</v>
      </c>
      <c r="H428" s="22">
        <f>Table1[[#This Row],[gross income]]-Table1[[#This Row],[visa pay]]</f>
        <v>600</v>
      </c>
      <c r="I428" s="55"/>
      <c r="J428" s="56">
        <v>240</v>
      </c>
      <c r="K428" s="52" t="s">
        <v>8</v>
      </c>
      <c r="L428" s="55">
        <v>120</v>
      </c>
      <c r="M428" s="57">
        <f>Table1[[#This Row],[cash pay]]-(Table1[[#This Row],[com pay]]+Table1[[#This Row],[doctor comission payed]])</f>
        <v>240</v>
      </c>
      <c r="N428" s="57">
        <f>Table1[[#This Row],[gross income]]-(Table1[[#This Row],[doctor comission payed]]+Table1[[#This Row],[com pay]])</f>
        <v>240</v>
      </c>
      <c r="O428" s="52"/>
      <c r="P428" s="55"/>
      <c r="Q428" s="58">
        <f>VLOOKUP(Table1[[#This Row],[Doctor]],doctorpercent[],2,0)</f>
        <v>0.5</v>
      </c>
      <c r="R428" s="59">
        <f>(Table1[[#This Row],[net income]]+Table1[[#This Row],[doctor comission payed]])*Table1[[#This Row],[doctor comission percent]]</f>
        <v>240</v>
      </c>
      <c r="S428" s="59">
        <f>Table1[[#This Row],[T.doc.com]]-Table1[[#This Row],[doctor comission payed]]</f>
        <v>0</v>
      </c>
    </row>
    <row r="429" spans="1:19" ht="26.25" x14ac:dyDescent="0.25">
      <c r="A429" s="51">
        <v>428</v>
      </c>
      <c r="B429" s="21">
        <v>45686</v>
      </c>
      <c r="C429" s="21" t="s">
        <v>543</v>
      </c>
      <c r="D429" s="21" t="s">
        <v>98</v>
      </c>
      <c r="E429" s="52" t="s">
        <v>30</v>
      </c>
      <c r="F429" s="53"/>
      <c r="G429" s="54">
        <v>600</v>
      </c>
      <c r="H429" s="22">
        <f>Table1[[#This Row],[gross income]]-Table1[[#This Row],[visa pay]]</f>
        <v>600</v>
      </c>
      <c r="I429" s="55"/>
      <c r="J429" s="56">
        <v>215</v>
      </c>
      <c r="K429" s="52" t="s">
        <v>7</v>
      </c>
      <c r="L429" s="55">
        <v>170</v>
      </c>
      <c r="M429" s="57">
        <f>Table1[[#This Row],[cash pay]]-(Table1[[#This Row],[com pay]]+Table1[[#This Row],[doctor comission payed]])</f>
        <v>215</v>
      </c>
      <c r="N429" s="57">
        <f>Table1[[#This Row],[gross income]]-(Table1[[#This Row],[doctor comission payed]]+Table1[[#This Row],[com pay]])</f>
        <v>215</v>
      </c>
      <c r="O429" s="52"/>
      <c r="P429" s="55"/>
      <c r="Q429" s="58">
        <f>VLOOKUP(Table1[[#This Row],[Doctor]],doctorpercent[],2,0)</f>
        <v>0.5</v>
      </c>
      <c r="R429" s="59">
        <f>(Table1[[#This Row],[net income]]+Table1[[#This Row],[doctor comission payed]])*Table1[[#This Row],[doctor comission percent]]</f>
        <v>215</v>
      </c>
      <c r="S429" s="59">
        <f>Table1[[#This Row],[T.doc.com]]-Table1[[#This Row],[doctor comission payed]]</f>
        <v>0</v>
      </c>
    </row>
    <row r="430" spans="1:19" ht="26.25" x14ac:dyDescent="0.25">
      <c r="A430" s="20">
        <v>429</v>
      </c>
      <c r="B430" s="21">
        <v>45686</v>
      </c>
      <c r="C430" s="21" t="s">
        <v>544</v>
      </c>
      <c r="D430" s="21" t="s">
        <v>98</v>
      </c>
      <c r="E430" s="52" t="s">
        <v>30</v>
      </c>
      <c r="F430" s="53" t="s">
        <v>496</v>
      </c>
      <c r="G430" s="54">
        <v>600</v>
      </c>
      <c r="H430" s="22">
        <f>Table1[[#This Row],[gross income]]-Table1[[#This Row],[visa pay]]</f>
        <v>0</v>
      </c>
      <c r="I430" s="55">
        <v>600</v>
      </c>
      <c r="J430" s="56">
        <v>300</v>
      </c>
      <c r="K430" s="52"/>
      <c r="L430" s="55"/>
      <c r="M430" s="57">
        <f>Table1[[#This Row],[cash pay]]-(Table1[[#This Row],[com pay]]+Table1[[#This Row],[doctor comission payed]])</f>
        <v>-300</v>
      </c>
      <c r="N430" s="57">
        <f>Table1[[#This Row],[gross income]]-(Table1[[#This Row],[doctor comission payed]]+Table1[[#This Row],[com pay]])</f>
        <v>300</v>
      </c>
      <c r="O430" s="52"/>
      <c r="P430" s="55"/>
      <c r="Q430" s="58">
        <f>VLOOKUP(Table1[[#This Row],[Doctor]],doctorpercent[],2,0)</f>
        <v>0.5</v>
      </c>
      <c r="R430" s="59">
        <f>(Table1[[#This Row],[net income]]+Table1[[#This Row],[doctor comission payed]])*Table1[[#This Row],[doctor comission percent]]</f>
        <v>300</v>
      </c>
      <c r="S430" s="59">
        <f>Table1[[#This Row],[T.doc.com]]-Table1[[#This Row],[doctor comission payed]]</f>
        <v>0</v>
      </c>
    </row>
    <row r="431" spans="1:19" ht="26.25" x14ac:dyDescent="0.25">
      <c r="A431" s="51">
        <v>430</v>
      </c>
      <c r="B431" s="21">
        <v>45686</v>
      </c>
      <c r="C431" s="21" t="s">
        <v>505</v>
      </c>
      <c r="D431" s="21" t="s">
        <v>98</v>
      </c>
      <c r="E431" s="52" t="s">
        <v>4</v>
      </c>
      <c r="F431" s="53" t="s">
        <v>496</v>
      </c>
      <c r="G431" s="54">
        <v>100</v>
      </c>
      <c r="H431" s="22">
        <f>Table1[[#This Row],[gross income]]-Table1[[#This Row],[visa pay]]</f>
        <v>100</v>
      </c>
      <c r="I431" s="55"/>
      <c r="J431" s="56">
        <v>50</v>
      </c>
      <c r="K431" s="52"/>
      <c r="L431" s="55"/>
      <c r="M431" s="57">
        <f>Table1[[#This Row],[cash pay]]-(Table1[[#This Row],[com pay]]+Table1[[#This Row],[doctor comission payed]])</f>
        <v>50</v>
      </c>
      <c r="N431" s="57">
        <f>Table1[[#This Row],[gross income]]-(Table1[[#This Row],[doctor comission payed]]+Table1[[#This Row],[com pay]])</f>
        <v>50</v>
      </c>
      <c r="O431" s="52"/>
      <c r="P431" s="55"/>
      <c r="Q431" s="58">
        <f>VLOOKUP(Table1[[#This Row],[Doctor]],doctorpercent[],2,0)</f>
        <v>0.5</v>
      </c>
      <c r="R431" s="59">
        <f>(Table1[[#This Row],[net income]]+Table1[[#This Row],[doctor comission payed]])*Table1[[#This Row],[doctor comission percent]]</f>
        <v>50</v>
      </c>
      <c r="S431" s="59">
        <f>Table1[[#This Row],[T.doc.com]]-Table1[[#This Row],[doctor comission payed]]</f>
        <v>0</v>
      </c>
    </row>
    <row r="432" spans="1:19" ht="26.25" x14ac:dyDescent="0.25">
      <c r="A432" s="20">
        <v>431</v>
      </c>
      <c r="B432" s="21">
        <v>45686</v>
      </c>
      <c r="C432" s="21" t="s">
        <v>504</v>
      </c>
      <c r="D432" s="21" t="s">
        <v>98</v>
      </c>
      <c r="E432" s="52" t="s">
        <v>4</v>
      </c>
      <c r="F432" s="53" t="s">
        <v>496</v>
      </c>
      <c r="G432" s="54">
        <v>100</v>
      </c>
      <c r="H432" s="22">
        <f>Table1[[#This Row],[gross income]]-Table1[[#This Row],[visa pay]]</f>
        <v>100</v>
      </c>
      <c r="I432" s="55"/>
      <c r="J432" s="56">
        <v>50</v>
      </c>
      <c r="K432" s="52"/>
      <c r="L432" s="55"/>
      <c r="M432" s="57">
        <f>Table1[[#This Row],[cash pay]]-(Table1[[#This Row],[com pay]]+Table1[[#This Row],[doctor comission payed]])</f>
        <v>50</v>
      </c>
      <c r="N432" s="57">
        <f>Table1[[#This Row],[gross income]]-(Table1[[#This Row],[doctor comission payed]]+Table1[[#This Row],[com pay]])</f>
        <v>50</v>
      </c>
      <c r="O432" s="52"/>
      <c r="P432" s="55"/>
      <c r="Q432" s="58">
        <f>VLOOKUP(Table1[[#This Row],[Doctor]],doctorpercent[],2,0)</f>
        <v>0.5</v>
      </c>
      <c r="R432" s="59">
        <f>(Table1[[#This Row],[net income]]+Table1[[#This Row],[doctor comission payed]])*Table1[[#This Row],[doctor comission percent]]</f>
        <v>50</v>
      </c>
      <c r="S432" s="59">
        <f>Table1[[#This Row],[T.doc.com]]-Table1[[#This Row],[doctor comission payed]]</f>
        <v>0</v>
      </c>
    </row>
    <row r="433" spans="1:19" ht="26.25" x14ac:dyDescent="0.25">
      <c r="A433" s="51">
        <v>432</v>
      </c>
      <c r="B433" s="21">
        <v>45686</v>
      </c>
      <c r="C433" s="21" t="s">
        <v>336</v>
      </c>
      <c r="D433" s="21" t="s">
        <v>123</v>
      </c>
      <c r="E433" s="52" t="s">
        <v>4</v>
      </c>
      <c r="F433" s="53"/>
      <c r="G433" s="54">
        <v>0</v>
      </c>
      <c r="H433" s="22">
        <f>Table1[[#This Row],[gross income]]-Table1[[#This Row],[visa pay]]</f>
        <v>0</v>
      </c>
      <c r="I433" s="55"/>
      <c r="J433" s="56"/>
      <c r="K433" s="52"/>
      <c r="L433" s="55"/>
      <c r="M433" s="57">
        <f>Table1[[#This Row],[cash pay]]-(Table1[[#This Row],[com pay]]+Table1[[#This Row],[doctor comission payed]])</f>
        <v>0</v>
      </c>
      <c r="N433" s="57">
        <f>Table1[[#This Row],[gross income]]-(Table1[[#This Row],[doctor comission payed]]+Table1[[#This Row],[com pay]])</f>
        <v>0</v>
      </c>
      <c r="O433" s="52"/>
      <c r="P433" s="55"/>
      <c r="Q433" s="58">
        <f>VLOOKUP(Table1[[#This Row],[Doctor]],doctorpercent[],2,0)</f>
        <v>0.5</v>
      </c>
      <c r="R433" s="59">
        <f>(Table1[[#This Row],[net income]]+Table1[[#This Row],[doctor comission payed]])*Table1[[#This Row],[doctor comission percent]]</f>
        <v>0</v>
      </c>
      <c r="S433" s="59">
        <f>Table1[[#This Row],[T.doc.com]]-Table1[[#This Row],[doctor comission payed]]</f>
        <v>0</v>
      </c>
    </row>
    <row r="434" spans="1:19" ht="26.25" x14ac:dyDescent="0.25">
      <c r="A434" s="20">
        <v>433</v>
      </c>
      <c r="B434" s="21">
        <v>45687</v>
      </c>
      <c r="C434" s="21" t="s">
        <v>547</v>
      </c>
      <c r="D434" s="21" t="s">
        <v>134</v>
      </c>
      <c r="E434" s="52" t="s">
        <v>30</v>
      </c>
      <c r="F434" s="53"/>
      <c r="G434" s="54">
        <v>400</v>
      </c>
      <c r="H434" s="22">
        <f>Table1[[#This Row],[gross income]]-Table1[[#This Row],[visa pay]]</f>
        <v>400</v>
      </c>
      <c r="I434" s="55"/>
      <c r="J434" s="56">
        <v>200</v>
      </c>
      <c r="K434" s="52"/>
      <c r="L434" s="55"/>
      <c r="M434" s="57">
        <f>Table1[[#This Row],[cash pay]]-(Table1[[#This Row],[com pay]]+Table1[[#This Row],[doctor comission payed]])</f>
        <v>200</v>
      </c>
      <c r="N434" s="57">
        <f>Table1[[#This Row],[gross income]]-(Table1[[#This Row],[doctor comission payed]]+Table1[[#This Row],[com pay]])</f>
        <v>200</v>
      </c>
      <c r="O434" s="52"/>
      <c r="P434" s="55"/>
      <c r="Q434" s="58">
        <f>VLOOKUP(Table1[[#This Row],[Doctor]],doctorpercent[],2,0)</f>
        <v>0.5</v>
      </c>
      <c r="R434" s="59">
        <f>(Table1[[#This Row],[net income]]+Table1[[#This Row],[doctor comission payed]])*Table1[[#This Row],[doctor comission percent]]</f>
        <v>200</v>
      </c>
      <c r="S434" s="59">
        <f>Table1[[#This Row],[T.doc.com]]-Table1[[#This Row],[doctor comission payed]]</f>
        <v>0</v>
      </c>
    </row>
    <row r="435" spans="1:19" ht="26.25" x14ac:dyDescent="0.25">
      <c r="A435" s="51">
        <v>434</v>
      </c>
      <c r="B435" s="21">
        <v>45687</v>
      </c>
      <c r="C435" s="21" t="s">
        <v>548</v>
      </c>
      <c r="D435" s="21" t="s">
        <v>72</v>
      </c>
      <c r="E435" s="52" t="s">
        <v>30</v>
      </c>
      <c r="F435" s="53"/>
      <c r="G435" s="54">
        <v>600</v>
      </c>
      <c r="H435" s="22">
        <f>Table1[[#This Row],[gross income]]-Table1[[#This Row],[visa pay]]</f>
        <v>600</v>
      </c>
      <c r="I435" s="55"/>
      <c r="J435" s="56">
        <v>110</v>
      </c>
      <c r="K435" s="52" t="s">
        <v>44</v>
      </c>
      <c r="L435" s="55">
        <v>380</v>
      </c>
      <c r="M435" s="57">
        <f>Table1[[#This Row],[cash pay]]-(Table1[[#This Row],[com pay]]+Table1[[#This Row],[doctor comission payed]])</f>
        <v>110</v>
      </c>
      <c r="N435" s="57">
        <f>Table1[[#This Row],[gross income]]-(Table1[[#This Row],[doctor comission payed]]+Table1[[#This Row],[com pay]])</f>
        <v>110</v>
      </c>
      <c r="O435" s="52"/>
      <c r="P435" s="55"/>
      <c r="Q435" s="58">
        <f>VLOOKUP(Table1[[#This Row],[Doctor]],doctorpercent[],2,0)</f>
        <v>0.5</v>
      </c>
      <c r="R435" s="59">
        <f>(Table1[[#This Row],[net income]]+Table1[[#This Row],[doctor comission payed]])*Table1[[#This Row],[doctor comission percent]]</f>
        <v>110</v>
      </c>
      <c r="S435" s="59">
        <f>Table1[[#This Row],[T.doc.com]]-Table1[[#This Row],[doctor comission payed]]</f>
        <v>0</v>
      </c>
    </row>
    <row r="436" spans="1:19" ht="26.25" x14ac:dyDescent="0.25">
      <c r="A436" s="20">
        <v>435</v>
      </c>
      <c r="B436" s="21">
        <v>45687</v>
      </c>
      <c r="C436" s="21" t="s">
        <v>549</v>
      </c>
      <c r="D436" s="21" t="s">
        <v>20</v>
      </c>
      <c r="E436" s="52" t="s">
        <v>30</v>
      </c>
      <c r="F436" s="53" t="s">
        <v>545</v>
      </c>
      <c r="G436" s="54">
        <v>470</v>
      </c>
      <c r="H436" s="22">
        <f>Table1[[#This Row],[gross income]]-Table1[[#This Row],[visa pay]]</f>
        <v>470</v>
      </c>
      <c r="I436" s="55"/>
      <c r="J436" s="56"/>
      <c r="K436" s="52"/>
      <c r="L436" s="55"/>
      <c r="M436" s="57">
        <f>Table1[[#This Row],[cash pay]]-(Table1[[#This Row],[com pay]]+Table1[[#This Row],[doctor comission payed]])</f>
        <v>470</v>
      </c>
      <c r="N436" s="57">
        <f>Table1[[#This Row],[gross income]]-(Table1[[#This Row],[doctor comission payed]]+Table1[[#This Row],[com pay]])</f>
        <v>470</v>
      </c>
      <c r="O436" s="52" t="s">
        <v>56</v>
      </c>
      <c r="P436" s="55"/>
      <c r="Q436" s="58">
        <f>VLOOKUP(Table1[[#This Row],[Doctor]],doctorpercent[],2,0)</f>
        <v>0.5</v>
      </c>
      <c r="R436" s="59">
        <f>(Table1[[#This Row],[net income]]+Table1[[#This Row],[doctor comission payed]])*Table1[[#This Row],[doctor comission percent]]</f>
        <v>235</v>
      </c>
      <c r="S436" s="59">
        <f>Table1[[#This Row],[T.doc.com]]-Table1[[#This Row],[doctor comission payed]]</f>
        <v>235</v>
      </c>
    </row>
    <row r="437" spans="1:19" ht="26.25" x14ac:dyDescent="0.25">
      <c r="A437" s="51">
        <v>436</v>
      </c>
      <c r="B437" s="21">
        <v>45687</v>
      </c>
      <c r="C437" s="21" t="s">
        <v>550</v>
      </c>
      <c r="D437" s="21" t="s">
        <v>104</v>
      </c>
      <c r="E437" s="52" t="s">
        <v>30</v>
      </c>
      <c r="F437" s="53" t="s">
        <v>181</v>
      </c>
      <c r="G437" s="54">
        <v>500</v>
      </c>
      <c r="H437" s="22">
        <f>Table1[[#This Row],[gross income]]-Table1[[#This Row],[visa pay]]</f>
        <v>0</v>
      </c>
      <c r="I437" s="55">
        <v>500</v>
      </c>
      <c r="J437" s="56">
        <v>250</v>
      </c>
      <c r="K437" s="52"/>
      <c r="L437" s="55"/>
      <c r="M437" s="57">
        <f>Table1[[#This Row],[cash pay]]-(Table1[[#This Row],[com pay]]+Table1[[#This Row],[doctor comission payed]])</f>
        <v>-250</v>
      </c>
      <c r="N437" s="57">
        <f>Table1[[#This Row],[gross income]]-(Table1[[#This Row],[doctor comission payed]]+Table1[[#This Row],[com pay]])</f>
        <v>250</v>
      </c>
      <c r="O437" s="52"/>
      <c r="P437" s="55"/>
      <c r="Q437" s="58">
        <f>VLOOKUP(Table1[[#This Row],[Doctor]],doctorpercent[],2,0)</f>
        <v>0.5</v>
      </c>
      <c r="R437" s="59">
        <f>(Table1[[#This Row],[net income]]+Table1[[#This Row],[doctor comission payed]])*Table1[[#This Row],[doctor comission percent]]</f>
        <v>250</v>
      </c>
      <c r="S437" s="59">
        <f>Table1[[#This Row],[T.doc.com]]-Table1[[#This Row],[doctor comission payed]]</f>
        <v>0</v>
      </c>
    </row>
    <row r="438" spans="1:19" ht="26.25" x14ac:dyDescent="0.25">
      <c r="A438" s="20">
        <v>437</v>
      </c>
      <c r="B438" s="21">
        <v>45687</v>
      </c>
      <c r="C438" s="21" t="s">
        <v>551</v>
      </c>
      <c r="D438" s="21" t="s">
        <v>110</v>
      </c>
      <c r="E438" s="52" t="s">
        <v>30</v>
      </c>
      <c r="F438" s="53"/>
      <c r="G438" s="54">
        <v>400</v>
      </c>
      <c r="H438" s="22">
        <f>Table1[[#This Row],[gross income]]-Table1[[#This Row],[visa pay]]</f>
        <v>400</v>
      </c>
      <c r="I438" s="55"/>
      <c r="J438" s="56"/>
      <c r="K438" s="52"/>
      <c r="L438" s="55"/>
      <c r="M438" s="57">
        <f>Table1[[#This Row],[cash pay]]-(Table1[[#This Row],[com pay]]+Table1[[#This Row],[doctor comission payed]])</f>
        <v>400</v>
      </c>
      <c r="N438" s="57">
        <f>Table1[[#This Row],[gross income]]-(Table1[[#This Row],[doctor comission payed]]+Table1[[#This Row],[com pay]])</f>
        <v>400</v>
      </c>
      <c r="O438" s="52"/>
      <c r="P438" s="55"/>
      <c r="Q438" s="58">
        <f>VLOOKUP(Table1[[#This Row],[Doctor]],doctorpercent[],2,0)</f>
        <v>0.5</v>
      </c>
      <c r="R438" s="59">
        <f>(Table1[[#This Row],[net income]]+Table1[[#This Row],[doctor comission payed]])*Table1[[#This Row],[doctor comission percent]]</f>
        <v>200</v>
      </c>
      <c r="S438" s="59">
        <f>Table1[[#This Row],[T.doc.com]]-Table1[[#This Row],[doctor comission payed]]</f>
        <v>200</v>
      </c>
    </row>
    <row r="439" spans="1:19" ht="26.25" x14ac:dyDescent="0.25">
      <c r="A439" s="51">
        <v>438</v>
      </c>
      <c r="B439" s="21">
        <v>45689</v>
      </c>
      <c r="C439" s="21" t="s">
        <v>552</v>
      </c>
      <c r="D439" s="21" t="s">
        <v>12</v>
      </c>
      <c r="E439" s="52" t="s">
        <v>30</v>
      </c>
      <c r="F439" s="53"/>
      <c r="G439" s="54">
        <v>500</v>
      </c>
      <c r="H439" s="22">
        <f>Table1[[#This Row],[gross income]]-Table1[[#This Row],[visa pay]]</f>
        <v>500</v>
      </c>
      <c r="I439" s="55"/>
      <c r="J439" s="56"/>
      <c r="K439" s="52" t="s">
        <v>7</v>
      </c>
      <c r="L439" s="55">
        <v>140</v>
      </c>
      <c r="M439" s="57">
        <f>Table1[[#This Row],[cash pay]]-(Table1[[#This Row],[com pay]]+Table1[[#This Row],[doctor comission payed]])</f>
        <v>360</v>
      </c>
      <c r="N439" s="57">
        <f>Table1[[#This Row],[gross income]]-(Table1[[#This Row],[doctor comission payed]]+Table1[[#This Row],[com pay]])</f>
        <v>360</v>
      </c>
      <c r="O439" s="52"/>
      <c r="P439" s="55"/>
      <c r="Q439" s="58">
        <f>VLOOKUP(Table1[[#This Row],[Doctor]],doctorpercent[],2,0)</f>
        <v>0.5</v>
      </c>
      <c r="R439" s="59">
        <f>(Table1[[#This Row],[net income]]+Table1[[#This Row],[doctor comission payed]])*Table1[[#This Row],[doctor comission percent]]</f>
        <v>180</v>
      </c>
      <c r="S439" s="59">
        <f>Table1[[#This Row],[T.doc.com]]-Table1[[#This Row],[doctor comission payed]]</f>
        <v>180</v>
      </c>
    </row>
    <row r="440" spans="1:19" ht="26.25" x14ac:dyDescent="0.25">
      <c r="A440" s="20">
        <v>439</v>
      </c>
      <c r="B440" s="21">
        <v>45689</v>
      </c>
      <c r="C440" s="21" t="s">
        <v>553</v>
      </c>
      <c r="D440" s="21" t="s">
        <v>12</v>
      </c>
      <c r="E440" s="52" t="s">
        <v>30</v>
      </c>
      <c r="F440" s="53"/>
      <c r="G440" s="54">
        <v>500</v>
      </c>
      <c r="H440" s="22">
        <f>Table1[[#This Row],[gross income]]-Table1[[#This Row],[visa pay]]</f>
        <v>500</v>
      </c>
      <c r="I440" s="55"/>
      <c r="J440" s="56"/>
      <c r="K440" s="52" t="s">
        <v>44</v>
      </c>
      <c r="L440" s="55">
        <v>350</v>
      </c>
      <c r="M440" s="57">
        <f>Table1[[#This Row],[cash pay]]-(Table1[[#This Row],[com pay]]+Table1[[#This Row],[doctor comission payed]])</f>
        <v>150</v>
      </c>
      <c r="N440" s="57">
        <f>Table1[[#This Row],[gross income]]-(Table1[[#This Row],[doctor comission payed]]+Table1[[#This Row],[com pay]])</f>
        <v>150</v>
      </c>
      <c r="O440" s="52"/>
      <c r="P440" s="55"/>
      <c r="Q440" s="58">
        <f>VLOOKUP(Table1[[#This Row],[Doctor]],doctorpercent[],2,0)</f>
        <v>0.5</v>
      </c>
      <c r="R440" s="59">
        <f>(Table1[[#This Row],[net income]]+Table1[[#This Row],[doctor comission payed]])*Table1[[#This Row],[doctor comission percent]]</f>
        <v>75</v>
      </c>
      <c r="S440" s="59">
        <f>Table1[[#This Row],[T.doc.com]]-Table1[[#This Row],[doctor comission payed]]</f>
        <v>75</v>
      </c>
    </row>
    <row r="441" spans="1:19" ht="26.25" x14ac:dyDescent="0.25">
      <c r="A441" s="51">
        <v>440</v>
      </c>
      <c r="B441" s="21">
        <v>45689</v>
      </c>
      <c r="C441" s="21" t="s">
        <v>554</v>
      </c>
      <c r="D441" s="21" t="s">
        <v>12</v>
      </c>
      <c r="E441" s="52" t="s">
        <v>30</v>
      </c>
      <c r="F441" s="53"/>
      <c r="G441" s="54">
        <v>500</v>
      </c>
      <c r="H441" s="22">
        <f>Table1[[#This Row],[gross income]]-Table1[[#This Row],[visa pay]]</f>
        <v>500</v>
      </c>
      <c r="I441" s="55"/>
      <c r="J441" s="56"/>
      <c r="K441" s="52" t="s">
        <v>44</v>
      </c>
      <c r="L441" s="55">
        <v>350</v>
      </c>
      <c r="M441" s="57">
        <f>Table1[[#This Row],[cash pay]]-(Table1[[#This Row],[com pay]]+Table1[[#This Row],[doctor comission payed]])</f>
        <v>150</v>
      </c>
      <c r="N441" s="57">
        <f>Table1[[#This Row],[gross income]]-(Table1[[#This Row],[doctor comission payed]]+Table1[[#This Row],[com pay]])</f>
        <v>150</v>
      </c>
      <c r="O441" s="52"/>
      <c r="P441" s="55"/>
      <c r="Q441" s="58">
        <f>VLOOKUP(Table1[[#This Row],[Doctor]],doctorpercent[],2,0)</f>
        <v>0.5</v>
      </c>
      <c r="R441" s="59">
        <f>(Table1[[#This Row],[net income]]+Table1[[#This Row],[doctor comission payed]])*Table1[[#This Row],[doctor comission percent]]</f>
        <v>75</v>
      </c>
      <c r="S441" s="59">
        <f>Table1[[#This Row],[T.doc.com]]-Table1[[#This Row],[doctor comission payed]]</f>
        <v>75</v>
      </c>
    </row>
    <row r="442" spans="1:19" ht="26.25" x14ac:dyDescent="0.25">
      <c r="A442" s="20">
        <v>441</v>
      </c>
      <c r="B442" s="21">
        <v>45689</v>
      </c>
      <c r="C442" s="21" t="s">
        <v>555</v>
      </c>
      <c r="D442" s="21" t="s">
        <v>12</v>
      </c>
      <c r="E442" s="52" t="s">
        <v>30</v>
      </c>
      <c r="F442" s="53"/>
      <c r="G442" s="54">
        <v>500</v>
      </c>
      <c r="H442" s="22">
        <f>Table1[[#This Row],[gross income]]-Table1[[#This Row],[visa pay]]</f>
        <v>500</v>
      </c>
      <c r="I442" s="55"/>
      <c r="J442" s="56"/>
      <c r="K442" s="52"/>
      <c r="L442" s="55"/>
      <c r="M442" s="57">
        <f>Table1[[#This Row],[cash pay]]-(Table1[[#This Row],[com pay]]+Table1[[#This Row],[doctor comission payed]])</f>
        <v>500</v>
      </c>
      <c r="N442" s="57">
        <f>Table1[[#This Row],[gross income]]-(Table1[[#This Row],[doctor comission payed]]+Table1[[#This Row],[com pay]])</f>
        <v>500</v>
      </c>
      <c r="O442" s="52"/>
      <c r="P442" s="55"/>
      <c r="Q442" s="58">
        <f>VLOOKUP(Table1[[#This Row],[Doctor]],doctorpercent[],2,0)</f>
        <v>0.5</v>
      </c>
      <c r="R442" s="59">
        <f>(Table1[[#This Row],[net income]]+Table1[[#This Row],[doctor comission payed]])*Table1[[#This Row],[doctor comission percent]]</f>
        <v>250</v>
      </c>
      <c r="S442" s="59">
        <f>Table1[[#This Row],[T.doc.com]]-Table1[[#This Row],[doctor comission payed]]</f>
        <v>250</v>
      </c>
    </row>
    <row r="443" spans="1:19" ht="26.25" x14ac:dyDescent="0.25">
      <c r="A443" s="51">
        <v>442</v>
      </c>
      <c r="B443" s="21">
        <v>45689</v>
      </c>
      <c r="C443" s="21" t="s">
        <v>372</v>
      </c>
      <c r="D443" s="21" t="s">
        <v>12</v>
      </c>
      <c r="E443" s="52" t="s">
        <v>4</v>
      </c>
      <c r="F443" s="53"/>
      <c r="G443" s="54">
        <v>100</v>
      </c>
      <c r="H443" s="22">
        <f>Table1[[#This Row],[gross income]]-Table1[[#This Row],[visa pay]]</f>
        <v>100</v>
      </c>
      <c r="I443" s="55"/>
      <c r="J443" s="56"/>
      <c r="K443" s="52"/>
      <c r="L443" s="55"/>
      <c r="M443" s="57">
        <f>Table1[[#This Row],[cash pay]]-(Table1[[#This Row],[com pay]]+Table1[[#This Row],[doctor comission payed]])</f>
        <v>100</v>
      </c>
      <c r="N443" s="57">
        <f>Table1[[#This Row],[gross income]]-(Table1[[#This Row],[doctor comission payed]]+Table1[[#This Row],[com pay]])</f>
        <v>100</v>
      </c>
      <c r="O443" s="52"/>
      <c r="P443" s="55"/>
      <c r="Q443" s="58">
        <f>VLOOKUP(Table1[[#This Row],[Doctor]],doctorpercent[],2,0)</f>
        <v>0.5</v>
      </c>
      <c r="R443" s="59">
        <f>(Table1[[#This Row],[net income]]+Table1[[#This Row],[doctor comission payed]])*Table1[[#This Row],[doctor comission percent]]</f>
        <v>50</v>
      </c>
      <c r="S443" s="59">
        <f>Table1[[#This Row],[T.doc.com]]-Table1[[#This Row],[doctor comission payed]]</f>
        <v>50</v>
      </c>
    </row>
    <row r="444" spans="1:19" ht="26.25" x14ac:dyDescent="0.25">
      <c r="A444" s="20">
        <v>443</v>
      </c>
      <c r="B444" s="21">
        <v>45689</v>
      </c>
      <c r="C444" s="21" t="s">
        <v>556</v>
      </c>
      <c r="D444" s="21" t="s">
        <v>12</v>
      </c>
      <c r="E444" s="52" t="s">
        <v>30</v>
      </c>
      <c r="F444" s="53"/>
      <c r="G444" s="54">
        <v>500</v>
      </c>
      <c r="H444" s="22">
        <f>Table1[[#This Row],[gross income]]-Table1[[#This Row],[visa pay]]</f>
        <v>500</v>
      </c>
      <c r="I444" s="55"/>
      <c r="J444" s="56"/>
      <c r="K444" s="52"/>
      <c r="L444" s="55"/>
      <c r="M444" s="57">
        <f>Table1[[#This Row],[cash pay]]-(Table1[[#This Row],[com pay]]+Table1[[#This Row],[doctor comission payed]])</f>
        <v>500</v>
      </c>
      <c r="N444" s="57">
        <f>Table1[[#This Row],[gross income]]-(Table1[[#This Row],[doctor comission payed]]+Table1[[#This Row],[com pay]])</f>
        <v>500</v>
      </c>
      <c r="O444" s="52"/>
      <c r="P444" s="55"/>
      <c r="Q444" s="58">
        <f>VLOOKUP(Table1[[#This Row],[Doctor]],doctorpercent[],2,0)</f>
        <v>0.5</v>
      </c>
      <c r="R444" s="59">
        <f>(Table1[[#This Row],[net income]]+Table1[[#This Row],[doctor comission payed]])*Table1[[#This Row],[doctor comission percent]]</f>
        <v>250</v>
      </c>
      <c r="S444" s="59">
        <f>Table1[[#This Row],[T.doc.com]]-Table1[[#This Row],[doctor comission payed]]</f>
        <v>250</v>
      </c>
    </row>
    <row r="445" spans="1:19" ht="26.25" x14ac:dyDescent="0.25">
      <c r="A445" s="51">
        <v>444</v>
      </c>
      <c r="B445" s="21">
        <v>45689</v>
      </c>
      <c r="C445" s="21" t="s">
        <v>557</v>
      </c>
      <c r="D445" s="21" t="s">
        <v>20</v>
      </c>
      <c r="E445" s="52" t="s">
        <v>30</v>
      </c>
      <c r="F445" s="53"/>
      <c r="G445" s="54">
        <v>400</v>
      </c>
      <c r="H445" s="22">
        <f>Table1[[#This Row],[gross income]]-Table1[[#This Row],[visa pay]]</f>
        <v>400</v>
      </c>
      <c r="I445" s="55"/>
      <c r="J445" s="56"/>
      <c r="K445" s="52"/>
      <c r="L445" s="55"/>
      <c r="M445" s="57">
        <f>Table1[[#This Row],[cash pay]]-(Table1[[#This Row],[com pay]]+Table1[[#This Row],[doctor comission payed]])</f>
        <v>400</v>
      </c>
      <c r="N445" s="57">
        <f>Table1[[#This Row],[gross income]]-(Table1[[#This Row],[doctor comission payed]]+Table1[[#This Row],[com pay]])</f>
        <v>400</v>
      </c>
      <c r="O445" s="52"/>
      <c r="P445" s="55"/>
      <c r="Q445" s="58">
        <f>VLOOKUP(Table1[[#This Row],[Doctor]],doctorpercent[],2,0)</f>
        <v>0.5</v>
      </c>
      <c r="R445" s="59">
        <f>(Table1[[#This Row],[net income]]+Table1[[#This Row],[doctor comission payed]])*Table1[[#This Row],[doctor comission percent]]</f>
        <v>200</v>
      </c>
      <c r="S445" s="59">
        <f>Table1[[#This Row],[T.doc.com]]-Table1[[#This Row],[doctor comission payed]]</f>
        <v>200</v>
      </c>
    </row>
    <row r="446" spans="1:19" ht="26.25" x14ac:dyDescent="0.25">
      <c r="A446" s="20">
        <v>445</v>
      </c>
      <c r="B446" s="21">
        <v>45689</v>
      </c>
      <c r="C446" s="21" t="s">
        <v>558</v>
      </c>
      <c r="D446" s="21" t="s">
        <v>20</v>
      </c>
      <c r="E446" s="52" t="s">
        <v>30</v>
      </c>
      <c r="F446" s="53"/>
      <c r="G446" s="54">
        <v>400</v>
      </c>
      <c r="H446" s="22">
        <f>Table1[[#This Row],[gross income]]-Table1[[#This Row],[visa pay]]</f>
        <v>400</v>
      </c>
      <c r="I446" s="55"/>
      <c r="J446" s="56"/>
      <c r="K446" s="52"/>
      <c r="L446" s="55"/>
      <c r="M446" s="57">
        <f>Table1[[#This Row],[cash pay]]-(Table1[[#This Row],[com pay]]+Table1[[#This Row],[doctor comission payed]])</f>
        <v>400</v>
      </c>
      <c r="N446" s="57">
        <f>Table1[[#This Row],[gross income]]-(Table1[[#This Row],[doctor comission payed]]+Table1[[#This Row],[com pay]])</f>
        <v>400</v>
      </c>
      <c r="O446" s="52"/>
      <c r="P446" s="55"/>
      <c r="Q446" s="58">
        <f>VLOOKUP(Table1[[#This Row],[Doctor]],doctorpercent[],2,0)</f>
        <v>0.5</v>
      </c>
      <c r="R446" s="59">
        <f>(Table1[[#This Row],[net income]]+Table1[[#This Row],[doctor comission payed]])*Table1[[#This Row],[doctor comission percent]]</f>
        <v>200</v>
      </c>
      <c r="S446" s="59">
        <f>Table1[[#This Row],[T.doc.com]]-Table1[[#This Row],[doctor comission payed]]</f>
        <v>200</v>
      </c>
    </row>
    <row r="447" spans="1:19" ht="26.25" x14ac:dyDescent="0.25">
      <c r="A447" s="51">
        <v>446</v>
      </c>
      <c r="B447" s="21">
        <v>45689</v>
      </c>
      <c r="C447" s="21" t="s">
        <v>559</v>
      </c>
      <c r="D447" s="21" t="s">
        <v>20</v>
      </c>
      <c r="E447" s="52" t="s">
        <v>4</v>
      </c>
      <c r="F447" s="53" t="s">
        <v>159</v>
      </c>
      <c r="G447" s="54">
        <v>200</v>
      </c>
      <c r="H447" s="22">
        <f>Table1[[#This Row],[gross income]]-Table1[[#This Row],[visa pay]]</f>
        <v>200</v>
      </c>
      <c r="I447" s="55"/>
      <c r="J447" s="56"/>
      <c r="K447" s="52"/>
      <c r="L447" s="55"/>
      <c r="M447" s="57">
        <f>Table1[[#This Row],[cash pay]]-(Table1[[#This Row],[com pay]]+Table1[[#This Row],[doctor comission payed]])</f>
        <v>200</v>
      </c>
      <c r="N447" s="57">
        <f>Table1[[#This Row],[gross income]]-(Table1[[#This Row],[doctor comission payed]]+Table1[[#This Row],[com pay]])</f>
        <v>200</v>
      </c>
      <c r="O447" s="52"/>
      <c r="P447" s="55"/>
      <c r="Q447" s="58">
        <f>VLOOKUP(Table1[[#This Row],[Doctor]],doctorpercent[],2,0)</f>
        <v>0.5</v>
      </c>
      <c r="R447" s="59">
        <f>(Table1[[#This Row],[net income]]+Table1[[#This Row],[doctor comission payed]])*Table1[[#This Row],[doctor comission percent]]</f>
        <v>100</v>
      </c>
      <c r="S447" s="59">
        <f>Table1[[#This Row],[T.doc.com]]-Table1[[#This Row],[doctor comission payed]]</f>
        <v>100</v>
      </c>
    </row>
    <row r="448" spans="1:19" ht="26.25" x14ac:dyDescent="0.25">
      <c r="A448" s="20">
        <v>447</v>
      </c>
      <c r="B448" s="21">
        <v>45689</v>
      </c>
      <c r="C448" s="21" t="s">
        <v>410</v>
      </c>
      <c r="D448" s="21" t="s">
        <v>20</v>
      </c>
      <c r="E448" s="52" t="s">
        <v>4</v>
      </c>
      <c r="F448" s="53"/>
      <c r="G448" s="54">
        <v>100</v>
      </c>
      <c r="H448" s="22">
        <f>Table1[[#This Row],[gross income]]-Table1[[#This Row],[visa pay]]</f>
        <v>100</v>
      </c>
      <c r="I448" s="55"/>
      <c r="J448" s="56"/>
      <c r="K448" s="52"/>
      <c r="L448" s="55"/>
      <c r="M448" s="57">
        <f>Table1[[#This Row],[cash pay]]-(Table1[[#This Row],[com pay]]+Table1[[#This Row],[doctor comission payed]])</f>
        <v>100</v>
      </c>
      <c r="N448" s="57">
        <f>Table1[[#This Row],[gross income]]-(Table1[[#This Row],[doctor comission payed]]+Table1[[#This Row],[com pay]])</f>
        <v>100</v>
      </c>
      <c r="O448" s="52"/>
      <c r="P448" s="55"/>
      <c r="Q448" s="58">
        <f>VLOOKUP(Table1[[#This Row],[Doctor]],doctorpercent[],2,0)</f>
        <v>0.5</v>
      </c>
      <c r="R448" s="59">
        <f>(Table1[[#This Row],[net income]]+Table1[[#This Row],[doctor comission payed]])*Table1[[#This Row],[doctor comission percent]]</f>
        <v>50</v>
      </c>
      <c r="S448" s="59">
        <f>Table1[[#This Row],[T.doc.com]]-Table1[[#This Row],[doctor comission payed]]</f>
        <v>50</v>
      </c>
    </row>
    <row r="449" spans="1:19" ht="26.25" x14ac:dyDescent="0.25">
      <c r="A449" s="51">
        <v>448</v>
      </c>
      <c r="B449" s="21">
        <v>45689</v>
      </c>
      <c r="C449" s="21" t="s">
        <v>150</v>
      </c>
      <c r="D449" s="21" t="s">
        <v>20</v>
      </c>
      <c r="E449" s="52" t="s">
        <v>4</v>
      </c>
      <c r="F449" s="53" t="s">
        <v>180</v>
      </c>
      <c r="G449" s="54">
        <v>200</v>
      </c>
      <c r="H449" s="22">
        <f>Table1[[#This Row],[gross income]]-Table1[[#This Row],[visa pay]]</f>
        <v>0</v>
      </c>
      <c r="I449" s="55">
        <v>200</v>
      </c>
      <c r="J449" s="56"/>
      <c r="K449" s="52"/>
      <c r="L449" s="55"/>
      <c r="M449" s="57">
        <f>Table1[[#This Row],[cash pay]]-(Table1[[#This Row],[com pay]]+Table1[[#This Row],[doctor comission payed]])</f>
        <v>0</v>
      </c>
      <c r="N449" s="57">
        <f>Table1[[#This Row],[gross income]]-(Table1[[#This Row],[doctor comission payed]]+Table1[[#This Row],[com pay]])</f>
        <v>200</v>
      </c>
      <c r="O449" s="52"/>
      <c r="P449" s="55"/>
      <c r="Q449" s="58">
        <f>VLOOKUP(Table1[[#This Row],[Doctor]],doctorpercent[],2,0)</f>
        <v>0.5</v>
      </c>
      <c r="R449" s="59">
        <f>(Table1[[#This Row],[net income]]+Table1[[#This Row],[doctor comission payed]])*Table1[[#This Row],[doctor comission percent]]</f>
        <v>100</v>
      </c>
      <c r="S449" s="59">
        <f>Table1[[#This Row],[T.doc.com]]-Table1[[#This Row],[doctor comission payed]]</f>
        <v>100</v>
      </c>
    </row>
    <row r="450" spans="1:19" ht="26.25" x14ac:dyDescent="0.25">
      <c r="A450" s="20">
        <v>449</v>
      </c>
      <c r="B450" s="21">
        <v>45689</v>
      </c>
      <c r="C450" s="21" t="s">
        <v>560</v>
      </c>
      <c r="D450" s="21" t="s">
        <v>140</v>
      </c>
      <c r="E450" s="52" t="s">
        <v>30</v>
      </c>
      <c r="F450" s="53"/>
      <c r="G450" s="54">
        <v>400</v>
      </c>
      <c r="H450" s="22">
        <f>Table1[[#This Row],[gross income]]-Table1[[#This Row],[visa pay]]</f>
        <v>400</v>
      </c>
      <c r="I450" s="55"/>
      <c r="J450" s="56"/>
      <c r="K450" s="52"/>
      <c r="L450" s="55"/>
      <c r="M450" s="57">
        <f>Table1[[#This Row],[cash pay]]-(Table1[[#This Row],[com pay]]+Table1[[#This Row],[doctor comission payed]])</f>
        <v>400</v>
      </c>
      <c r="N450" s="57">
        <f>Table1[[#This Row],[gross income]]-(Table1[[#This Row],[doctor comission payed]]+Table1[[#This Row],[com pay]])</f>
        <v>400</v>
      </c>
      <c r="O450" s="52"/>
      <c r="P450" s="55"/>
      <c r="Q450" s="58">
        <f>VLOOKUP(Table1[[#This Row],[Doctor]],doctorpercent[],2,0)</f>
        <v>0.5</v>
      </c>
      <c r="R450" s="59">
        <f>(Table1[[#This Row],[net income]]+Table1[[#This Row],[doctor comission payed]])*Table1[[#This Row],[doctor comission percent]]</f>
        <v>200</v>
      </c>
      <c r="S450" s="59">
        <f>Table1[[#This Row],[T.doc.com]]-Table1[[#This Row],[doctor comission payed]]</f>
        <v>200</v>
      </c>
    </row>
    <row r="451" spans="1:19" ht="26.25" x14ac:dyDescent="0.25">
      <c r="A451" s="51">
        <v>450</v>
      </c>
      <c r="B451" s="21">
        <v>45689</v>
      </c>
      <c r="C451" s="21" t="s">
        <v>561</v>
      </c>
      <c r="D451" s="21" t="s">
        <v>140</v>
      </c>
      <c r="E451" s="52" t="s">
        <v>4</v>
      </c>
      <c r="F451" s="53"/>
      <c r="G451" s="54">
        <v>100</v>
      </c>
      <c r="H451" s="22">
        <f>Table1[[#This Row],[gross income]]-Table1[[#This Row],[visa pay]]</f>
        <v>100</v>
      </c>
      <c r="I451" s="55"/>
      <c r="J451" s="56"/>
      <c r="K451" s="52"/>
      <c r="L451" s="55"/>
      <c r="M451" s="57">
        <f>Table1[[#This Row],[cash pay]]-(Table1[[#This Row],[com pay]]+Table1[[#This Row],[doctor comission payed]])</f>
        <v>100</v>
      </c>
      <c r="N451" s="57">
        <f>Table1[[#This Row],[gross income]]-(Table1[[#This Row],[doctor comission payed]]+Table1[[#This Row],[com pay]])</f>
        <v>100</v>
      </c>
      <c r="O451" s="52"/>
      <c r="P451" s="55"/>
      <c r="Q451" s="58">
        <f>VLOOKUP(Table1[[#This Row],[Doctor]],doctorpercent[],2,0)</f>
        <v>0.5</v>
      </c>
      <c r="R451" s="59">
        <f>(Table1[[#This Row],[net income]]+Table1[[#This Row],[doctor comission payed]])*Table1[[#This Row],[doctor comission percent]]</f>
        <v>50</v>
      </c>
      <c r="S451" s="59">
        <f>Table1[[#This Row],[T.doc.com]]-Table1[[#This Row],[doctor comission payed]]</f>
        <v>50</v>
      </c>
    </row>
    <row r="452" spans="1:19" ht="26.25" x14ac:dyDescent="0.25">
      <c r="A452" s="20">
        <v>451</v>
      </c>
      <c r="B452" s="21">
        <v>45689</v>
      </c>
      <c r="C452" s="21" t="s">
        <v>562</v>
      </c>
      <c r="D452" s="21" t="s">
        <v>97</v>
      </c>
      <c r="E452" s="52" t="s">
        <v>4</v>
      </c>
      <c r="F452" s="53" t="s">
        <v>460</v>
      </c>
      <c r="G452" s="54">
        <v>1400</v>
      </c>
      <c r="H452" s="22">
        <f>Table1[[#This Row],[gross income]]-Table1[[#This Row],[visa pay]]</f>
        <v>1400</v>
      </c>
      <c r="I452" s="55"/>
      <c r="J452" s="56"/>
      <c r="K452" s="52"/>
      <c r="L452" s="55"/>
      <c r="M452" s="57">
        <f>Table1[[#This Row],[cash pay]]-(Table1[[#This Row],[com pay]]+Table1[[#This Row],[doctor comission payed]])</f>
        <v>1400</v>
      </c>
      <c r="N452" s="57">
        <f>Table1[[#This Row],[gross income]]-(Table1[[#This Row],[doctor comission payed]]+Table1[[#This Row],[com pay]])</f>
        <v>1400</v>
      </c>
      <c r="O452" s="52"/>
      <c r="P452" s="55"/>
      <c r="Q452" s="58">
        <f>VLOOKUP(Table1[[#This Row],[Doctor]],doctorpercent[],2,0)</f>
        <v>0.4</v>
      </c>
      <c r="R452" s="59">
        <f>(Table1[[#This Row],[net income]]+Table1[[#This Row],[doctor comission payed]])*Table1[[#This Row],[doctor comission percent]]</f>
        <v>560</v>
      </c>
      <c r="S452" s="59">
        <f>Table1[[#This Row],[T.doc.com]]-Table1[[#This Row],[doctor comission payed]]</f>
        <v>560</v>
      </c>
    </row>
    <row r="453" spans="1:19" ht="26.25" x14ac:dyDescent="0.25">
      <c r="A453" s="51">
        <v>452</v>
      </c>
      <c r="B453" s="21">
        <v>45689</v>
      </c>
      <c r="C453" s="21" t="s">
        <v>563</v>
      </c>
      <c r="D453" s="21" t="s">
        <v>97</v>
      </c>
      <c r="E453" s="52" t="s">
        <v>30</v>
      </c>
      <c r="F453" s="53"/>
      <c r="G453" s="54">
        <v>200</v>
      </c>
      <c r="H453" s="22">
        <f>Table1[[#This Row],[gross income]]-Table1[[#This Row],[visa pay]]</f>
        <v>200</v>
      </c>
      <c r="I453" s="55"/>
      <c r="J453" s="56"/>
      <c r="K453" s="52"/>
      <c r="L453" s="55"/>
      <c r="M453" s="57">
        <f>Table1[[#This Row],[cash pay]]-(Table1[[#This Row],[com pay]]+Table1[[#This Row],[doctor comission payed]])</f>
        <v>200</v>
      </c>
      <c r="N453" s="57">
        <f>Table1[[#This Row],[gross income]]-(Table1[[#This Row],[doctor comission payed]]+Table1[[#This Row],[com pay]])</f>
        <v>200</v>
      </c>
      <c r="O453" s="52"/>
      <c r="P453" s="55"/>
      <c r="Q453" s="58">
        <f>VLOOKUP(Table1[[#This Row],[Doctor]],doctorpercent[],2,0)</f>
        <v>0.4</v>
      </c>
      <c r="R453" s="59">
        <f>(Table1[[#This Row],[net income]]+Table1[[#This Row],[doctor comission payed]])*Table1[[#This Row],[doctor comission percent]]</f>
        <v>80</v>
      </c>
      <c r="S453" s="59">
        <f>Table1[[#This Row],[T.doc.com]]-Table1[[#This Row],[doctor comission payed]]</f>
        <v>80</v>
      </c>
    </row>
    <row r="454" spans="1:19" ht="26.25" x14ac:dyDescent="0.25">
      <c r="A454" s="20">
        <v>453</v>
      </c>
      <c r="B454" s="21">
        <v>45689</v>
      </c>
      <c r="C454" s="21" t="s">
        <v>564</v>
      </c>
      <c r="D454" s="21" t="s">
        <v>98</v>
      </c>
      <c r="E454" s="52" t="s">
        <v>30</v>
      </c>
      <c r="F454" s="53"/>
      <c r="G454" s="54">
        <v>600</v>
      </c>
      <c r="H454" s="22">
        <f>Table1[[#This Row],[gross income]]-Table1[[#This Row],[visa pay]]</f>
        <v>600</v>
      </c>
      <c r="I454" s="55"/>
      <c r="J454" s="56">
        <v>300</v>
      </c>
      <c r="K454" s="52"/>
      <c r="L454" s="55"/>
      <c r="M454" s="57">
        <f>Table1[[#This Row],[cash pay]]-(Table1[[#This Row],[com pay]]+Table1[[#This Row],[doctor comission payed]])</f>
        <v>300</v>
      </c>
      <c r="N454" s="57">
        <f>Table1[[#This Row],[gross income]]-(Table1[[#This Row],[doctor comission payed]]+Table1[[#This Row],[com pay]])</f>
        <v>300</v>
      </c>
      <c r="O454" s="52"/>
      <c r="P454" s="55"/>
      <c r="Q454" s="58">
        <f>VLOOKUP(Table1[[#This Row],[Doctor]],doctorpercent[],2,0)</f>
        <v>0.5</v>
      </c>
      <c r="R454" s="59">
        <f>(Table1[[#This Row],[net income]]+Table1[[#This Row],[doctor comission payed]])*Table1[[#This Row],[doctor comission percent]]</f>
        <v>300</v>
      </c>
      <c r="S454" s="59">
        <f>Table1[[#This Row],[T.doc.com]]-Table1[[#This Row],[doctor comission payed]]</f>
        <v>0</v>
      </c>
    </row>
    <row r="455" spans="1:19" ht="26.25" x14ac:dyDescent="0.25">
      <c r="A455" s="51">
        <v>454</v>
      </c>
      <c r="B455" s="21">
        <v>45689</v>
      </c>
      <c r="C455" s="21" t="s">
        <v>565</v>
      </c>
      <c r="D455" s="21" t="s">
        <v>98</v>
      </c>
      <c r="E455" s="52" t="s">
        <v>4</v>
      </c>
      <c r="F455" s="53"/>
      <c r="G455" s="54">
        <v>300</v>
      </c>
      <c r="H455" s="22">
        <f>Table1[[#This Row],[gross income]]-Table1[[#This Row],[visa pay]]</f>
        <v>300</v>
      </c>
      <c r="I455" s="55"/>
      <c r="J455" s="56">
        <v>300</v>
      </c>
      <c r="K455" s="52"/>
      <c r="L455" s="55"/>
      <c r="M455" s="57">
        <f>Table1[[#This Row],[cash pay]]-(Table1[[#This Row],[com pay]]+Table1[[#This Row],[doctor comission payed]])</f>
        <v>0</v>
      </c>
      <c r="N455" s="57">
        <f>Table1[[#This Row],[gross income]]-(Table1[[#This Row],[doctor comission payed]]+Table1[[#This Row],[com pay]])</f>
        <v>0</v>
      </c>
      <c r="O455" s="52"/>
      <c r="P455" s="55"/>
      <c r="Q455" s="58">
        <f>VLOOKUP(Table1[[#This Row],[Doctor]],doctorpercent[],2,0)</f>
        <v>0.5</v>
      </c>
      <c r="R455" s="59">
        <f>(Table1[[#This Row],[net income]]+Table1[[#This Row],[doctor comission payed]])*Table1[[#This Row],[doctor comission percent]]</f>
        <v>150</v>
      </c>
      <c r="S455" s="59">
        <f>Table1[[#This Row],[T.doc.com]]-Table1[[#This Row],[doctor comission payed]]</f>
        <v>-150</v>
      </c>
    </row>
    <row r="456" spans="1:19" ht="26.25" x14ac:dyDescent="0.25">
      <c r="A456" s="20">
        <v>455</v>
      </c>
      <c r="B456" s="21">
        <v>45689</v>
      </c>
      <c r="C456" s="21" t="s">
        <v>566</v>
      </c>
      <c r="D456" s="21" t="s">
        <v>98</v>
      </c>
      <c r="E456" s="52" t="s">
        <v>30</v>
      </c>
      <c r="F456" s="53"/>
      <c r="G456" s="54">
        <v>600</v>
      </c>
      <c r="H456" s="22">
        <f>Table1[[#This Row],[gross income]]-Table1[[#This Row],[visa pay]]</f>
        <v>600</v>
      </c>
      <c r="I456" s="55"/>
      <c r="J456" s="56">
        <v>300</v>
      </c>
      <c r="K456" s="52"/>
      <c r="L456" s="55"/>
      <c r="M456" s="57">
        <f>Table1[[#This Row],[cash pay]]-(Table1[[#This Row],[com pay]]+Table1[[#This Row],[doctor comission payed]])</f>
        <v>300</v>
      </c>
      <c r="N456" s="57">
        <f>Table1[[#This Row],[gross income]]-(Table1[[#This Row],[doctor comission payed]]+Table1[[#This Row],[com pay]])</f>
        <v>300</v>
      </c>
      <c r="O456" s="52"/>
      <c r="P456" s="55"/>
      <c r="Q456" s="58">
        <f>VLOOKUP(Table1[[#This Row],[Doctor]],doctorpercent[],2,0)</f>
        <v>0.5</v>
      </c>
      <c r="R456" s="59">
        <f>(Table1[[#This Row],[net income]]+Table1[[#This Row],[doctor comission payed]])*Table1[[#This Row],[doctor comission percent]]</f>
        <v>300</v>
      </c>
      <c r="S456" s="59">
        <f>Table1[[#This Row],[T.doc.com]]-Table1[[#This Row],[doctor comission payed]]</f>
        <v>0</v>
      </c>
    </row>
    <row r="457" spans="1:19" ht="26.25" x14ac:dyDescent="0.25">
      <c r="A457" s="51">
        <v>456</v>
      </c>
      <c r="B457" s="21">
        <v>45689</v>
      </c>
      <c r="C457" s="21" t="s">
        <v>543</v>
      </c>
      <c r="D457" s="21" t="s">
        <v>98</v>
      </c>
      <c r="E457" s="52" t="s">
        <v>4</v>
      </c>
      <c r="F457" s="53"/>
      <c r="G457" s="54">
        <v>100</v>
      </c>
      <c r="H457" s="22">
        <f>Table1[[#This Row],[gross income]]-Table1[[#This Row],[visa pay]]</f>
        <v>100</v>
      </c>
      <c r="I457" s="55"/>
      <c r="J457" s="56">
        <v>50</v>
      </c>
      <c r="K457" s="52"/>
      <c r="L457" s="55"/>
      <c r="M457" s="57">
        <f>Table1[[#This Row],[cash pay]]-(Table1[[#This Row],[com pay]]+Table1[[#This Row],[doctor comission payed]])</f>
        <v>50</v>
      </c>
      <c r="N457" s="57">
        <f>Table1[[#This Row],[gross income]]-(Table1[[#This Row],[doctor comission payed]]+Table1[[#This Row],[com pay]])</f>
        <v>50</v>
      </c>
      <c r="O457" s="52"/>
      <c r="P457" s="55"/>
      <c r="Q457" s="58">
        <f>VLOOKUP(Table1[[#This Row],[Doctor]],doctorpercent[],2,0)</f>
        <v>0.5</v>
      </c>
      <c r="R457" s="59">
        <f>(Table1[[#This Row],[net income]]+Table1[[#This Row],[doctor comission payed]])*Table1[[#This Row],[doctor comission percent]]</f>
        <v>50</v>
      </c>
      <c r="S457" s="59">
        <f>Table1[[#This Row],[T.doc.com]]-Table1[[#This Row],[doctor comission payed]]</f>
        <v>0</v>
      </c>
    </row>
    <row r="458" spans="1:19" ht="26.25" x14ac:dyDescent="0.25">
      <c r="A458" s="20">
        <v>457</v>
      </c>
      <c r="B458" s="21">
        <v>45689</v>
      </c>
      <c r="C458" s="21" t="s">
        <v>447</v>
      </c>
      <c r="D458" s="21" t="s">
        <v>98</v>
      </c>
      <c r="E458" s="52" t="s">
        <v>4</v>
      </c>
      <c r="F458" s="53"/>
      <c r="G458" s="54">
        <v>100</v>
      </c>
      <c r="H458" s="22">
        <f>Table1[[#This Row],[gross income]]-Table1[[#This Row],[visa pay]]</f>
        <v>100</v>
      </c>
      <c r="I458" s="55"/>
      <c r="J458" s="56">
        <v>50</v>
      </c>
      <c r="K458" s="52"/>
      <c r="L458" s="55"/>
      <c r="M458" s="57">
        <f>Table1[[#This Row],[cash pay]]-(Table1[[#This Row],[com pay]]+Table1[[#This Row],[doctor comission payed]])</f>
        <v>50</v>
      </c>
      <c r="N458" s="57">
        <f>Table1[[#This Row],[gross income]]-(Table1[[#This Row],[doctor comission payed]]+Table1[[#This Row],[com pay]])</f>
        <v>50</v>
      </c>
      <c r="O458" s="52"/>
      <c r="P458" s="55"/>
      <c r="Q458" s="58">
        <f>VLOOKUP(Table1[[#This Row],[Doctor]],doctorpercent[],2,0)</f>
        <v>0.5</v>
      </c>
      <c r="R458" s="59">
        <f>(Table1[[#This Row],[net income]]+Table1[[#This Row],[doctor comission payed]])*Table1[[#This Row],[doctor comission percent]]</f>
        <v>50</v>
      </c>
      <c r="S458" s="59">
        <f>Table1[[#This Row],[T.doc.com]]-Table1[[#This Row],[doctor comission payed]]</f>
        <v>0</v>
      </c>
    </row>
    <row r="459" spans="1:19" ht="26.25" x14ac:dyDescent="0.25">
      <c r="A459" s="51">
        <v>458</v>
      </c>
      <c r="B459" s="21">
        <v>45689</v>
      </c>
      <c r="C459" s="21" t="s">
        <v>191</v>
      </c>
      <c r="D459" s="21" t="s">
        <v>98</v>
      </c>
      <c r="E459" s="52" t="s">
        <v>30</v>
      </c>
      <c r="F459" s="53"/>
      <c r="G459" s="54">
        <v>600</v>
      </c>
      <c r="H459" s="22">
        <f>Table1[[#This Row],[gross income]]-Table1[[#This Row],[visa pay]]</f>
        <v>600</v>
      </c>
      <c r="I459" s="55"/>
      <c r="J459" s="56">
        <v>300</v>
      </c>
      <c r="K459" s="52"/>
      <c r="L459" s="55"/>
      <c r="M459" s="57">
        <f>Table1[[#This Row],[cash pay]]-(Table1[[#This Row],[com pay]]+Table1[[#This Row],[doctor comission payed]])</f>
        <v>300</v>
      </c>
      <c r="N459" s="57">
        <f>Table1[[#This Row],[gross income]]-(Table1[[#This Row],[doctor comission payed]]+Table1[[#This Row],[com pay]])</f>
        <v>300</v>
      </c>
      <c r="O459" s="52"/>
      <c r="P459" s="55"/>
      <c r="Q459" s="58">
        <f>VLOOKUP(Table1[[#This Row],[Doctor]],doctorpercent[],2,0)</f>
        <v>0.5</v>
      </c>
      <c r="R459" s="59">
        <f>(Table1[[#This Row],[net income]]+Table1[[#This Row],[doctor comission payed]])*Table1[[#This Row],[doctor comission percent]]</f>
        <v>300</v>
      </c>
      <c r="S459" s="59">
        <f>Table1[[#This Row],[T.doc.com]]-Table1[[#This Row],[doctor comission payed]]</f>
        <v>0</v>
      </c>
    </row>
    <row r="460" spans="1:19" ht="26.25" x14ac:dyDescent="0.25">
      <c r="A460" s="20">
        <v>459</v>
      </c>
      <c r="B460" s="21">
        <v>45689</v>
      </c>
      <c r="C460" s="21" t="s">
        <v>544</v>
      </c>
      <c r="D460" s="21" t="s">
        <v>98</v>
      </c>
      <c r="E460" s="52" t="s">
        <v>4</v>
      </c>
      <c r="F460" s="53" t="s">
        <v>496</v>
      </c>
      <c r="G460" s="54">
        <v>100</v>
      </c>
      <c r="H460" s="22">
        <f>Table1[[#This Row],[gross income]]-Table1[[#This Row],[visa pay]]</f>
        <v>0</v>
      </c>
      <c r="I460" s="55">
        <v>100</v>
      </c>
      <c r="J460" s="56">
        <v>50</v>
      </c>
      <c r="K460" s="52"/>
      <c r="L460" s="55"/>
      <c r="M460" s="57">
        <f>Table1[[#This Row],[cash pay]]-(Table1[[#This Row],[com pay]]+Table1[[#This Row],[doctor comission payed]])</f>
        <v>-50</v>
      </c>
      <c r="N460" s="57">
        <f>Table1[[#This Row],[gross income]]-(Table1[[#This Row],[doctor comission payed]]+Table1[[#This Row],[com pay]])</f>
        <v>50</v>
      </c>
      <c r="O460" s="52"/>
      <c r="P460" s="55"/>
      <c r="Q460" s="58">
        <f>VLOOKUP(Table1[[#This Row],[Doctor]],doctorpercent[],2,0)</f>
        <v>0.5</v>
      </c>
      <c r="R460" s="59">
        <f>(Table1[[#This Row],[net income]]+Table1[[#This Row],[doctor comission payed]])*Table1[[#This Row],[doctor comission percent]]</f>
        <v>50</v>
      </c>
      <c r="S460" s="59">
        <f>Table1[[#This Row],[T.doc.com]]-Table1[[#This Row],[doctor comission payed]]</f>
        <v>0</v>
      </c>
    </row>
    <row r="461" spans="1:19" ht="26.25" x14ac:dyDescent="0.25">
      <c r="A461" s="51">
        <v>460</v>
      </c>
      <c r="B461" s="21">
        <v>45689</v>
      </c>
      <c r="C461" s="21" t="s">
        <v>567</v>
      </c>
      <c r="D461" s="21" t="s">
        <v>19</v>
      </c>
      <c r="E461" s="52" t="s">
        <v>30</v>
      </c>
      <c r="F461" s="53"/>
      <c r="G461" s="54">
        <v>600</v>
      </c>
      <c r="H461" s="22">
        <f>Table1[[#This Row],[gross income]]-Table1[[#This Row],[visa pay]]</f>
        <v>600</v>
      </c>
      <c r="I461" s="55"/>
      <c r="J461" s="56">
        <v>300</v>
      </c>
      <c r="K461" s="52"/>
      <c r="L461" s="55"/>
      <c r="M461" s="57">
        <f>Table1[[#This Row],[cash pay]]-(Table1[[#This Row],[com pay]]+Table1[[#This Row],[doctor comission payed]])</f>
        <v>300</v>
      </c>
      <c r="N461" s="57">
        <f>Table1[[#This Row],[gross income]]-(Table1[[#This Row],[doctor comission payed]]+Table1[[#This Row],[com pay]])</f>
        <v>300</v>
      </c>
      <c r="O461" s="52"/>
      <c r="P461" s="55"/>
      <c r="Q461" s="58">
        <f>VLOOKUP(Table1[[#This Row],[Doctor]],doctorpercent[],2,0)</f>
        <v>0.5</v>
      </c>
      <c r="R461" s="59">
        <f>(Table1[[#This Row],[net income]]+Table1[[#This Row],[doctor comission payed]])*Table1[[#This Row],[doctor comission percent]]</f>
        <v>300</v>
      </c>
      <c r="S461" s="59">
        <f>Table1[[#This Row],[T.doc.com]]-Table1[[#This Row],[doctor comission payed]]</f>
        <v>0</v>
      </c>
    </row>
    <row r="462" spans="1:19" ht="26.25" x14ac:dyDescent="0.25">
      <c r="A462" s="20">
        <v>461</v>
      </c>
      <c r="B462" s="21">
        <v>45689</v>
      </c>
      <c r="C462" s="21" t="s">
        <v>568</v>
      </c>
      <c r="D462" s="21" t="s">
        <v>19</v>
      </c>
      <c r="E462" s="52" t="s">
        <v>4</v>
      </c>
      <c r="F462" s="53"/>
      <c r="G462" s="54">
        <v>300</v>
      </c>
      <c r="H462" s="22">
        <f>Table1[[#This Row],[gross income]]-Table1[[#This Row],[visa pay]]</f>
        <v>300</v>
      </c>
      <c r="I462" s="55"/>
      <c r="J462" s="56">
        <v>150</v>
      </c>
      <c r="K462" s="52"/>
      <c r="L462" s="55"/>
      <c r="M462" s="57">
        <f>Table1[[#This Row],[cash pay]]-(Table1[[#This Row],[com pay]]+Table1[[#This Row],[doctor comission payed]])</f>
        <v>150</v>
      </c>
      <c r="N462" s="57">
        <f>Table1[[#This Row],[gross income]]-(Table1[[#This Row],[doctor comission payed]]+Table1[[#This Row],[com pay]])</f>
        <v>150</v>
      </c>
      <c r="O462" s="52"/>
      <c r="P462" s="55"/>
      <c r="Q462" s="58">
        <f>VLOOKUP(Table1[[#This Row],[Doctor]],doctorpercent[],2,0)</f>
        <v>0.5</v>
      </c>
      <c r="R462" s="59">
        <f>(Table1[[#This Row],[net income]]+Table1[[#This Row],[doctor comission payed]])*Table1[[#This Row],[doctor comission percent]]</f>
        <v>150</v>
      </c>
      <c r="S462" s="59">
        <f>Table1[[#This Row],[T.doc.com]]-Table1[[#This Row],[doctor comission payed]]</f>
        <v>0</v>
      </c>
    </row>
    <row r="463" spans="1:19" ht="26.25" x14ac:dyDescent="0.25">
      <c r="A463" s="51">
        <v>462</v>
      </c>
      <c r="B463" s="21">
        <v>45689</v>
      </c>
      <c r="C463" s="21" t="s">
        <v>428</v>
      </c>
      <c r="D463" s="21" t="s">
        <v>19</v>
      </c>
      <c r="E463" s="52" t="s">
        <v>4</v>
      </c>
      <c r="F463" s="53"/>
      <c r="G463" s="54">
        <v>300</v>
      </c>
      <c r="H463" s="22">
        <f>Table1[[#This Row],[gross income]]-Table1[[#This Row],[visa pay]]</f>
        <v>300</v>
      </c>
      <c r="I463" s="55"/>
      <c r="J463" s="56">
        <v>150</v>
      </c>
      <c r="K463" s="52"/>
      <c r="L463" s="55"/>
      <c r="M463" s="57">
        <f>Table1[[#This Row],[cash pay]]-(Table1[[#This Row],[com pay]]+Table1[[#This Row],[doctor comission payed]])</f>
        <v>150</v>
      </c>
      <c r="N463" s="57">
        <f>Table1[[#This Row],[gross income]]-(Table1[[#This Row],[doctor comission payed]]+Table1[[#This Row],[com pay]])</f>
        <v>150</v>
      </c>
      <c r="O463" s="52"/>
      <c r="P463" s="55"/>
      <c r="Q463" s="58">
        <f>VLOOKUP(Table1[[#This Row],[Doctor]],doctorpercent[],2,0)</f>
        <v>0.5</v>
      </c>
      <c r="R463" s="59">
        <f>(Table1[[#This Row],[net income]]+Table1[[#This Row],[doctor comission payed]])*Table1[[#This Row],[doctor comission percent]]</f>
        <v>150</v>
      </c>
      <c r="S463" s="59">
        <f>Table1[[#This Row],[T.doc.com]]-Table1[[#This Row],[doctor comission payed]]</f>
        <v>0</v>
      </c>
    </row>
    <row r="464" spans="1:19" ht="26.25" x14ac:dyDescent="0.25">
      <c r="A464" s="20">
        <v>463</v>
      </c>
      <c r="B464" s="21">
        <v>45689</v>
      </c>
      <c r="C464" s="21" t="s">
        <v>286</v>
      </c>
      <c r="D464" s="21" t="s">
        <v>19</v>
      </c>
      <c r="E464" s="52" t="s">
        <v>30</v>
      </c>
      <c r="F464" s="53" t="s">
        <v>181</v>
      </c>
      <c r="G464" s="54">
        <v>600</v>
      </c>
      <c r="H464" s="22">
        <f>Table1[[#This Row],[gross income]]-Table1[[#This Row],[visa pay]]</f>
        <v>0</v>
      </c>
      <c r="I464" s="55">
        <v>600</v>
      </c>
      <c r="J464" s="56">
        <v>300</v>
      </c>
      <c r="K464" s="52"/>
      <c r="L464" s="55"/>
      <c r="M464" s="57">
        <f>Table1[[#This Row],[cash pay]]-(Table1[[#This Row],[com pay]]+Table1[[#This Row],[doctor comission payed]])</f>
        <v>-300</v>
      </c>
      <c r="N464" s="57">
        <f>Table1[[#This Row],[gross income]]-(Table1[[#This Row],[doctor comission payed]]+Table1[[#This Row],[com pay]])</f>
        <v>300</v>
      </c>
      <c r="O464" s="52"/>
      <c r="P464" s="55"/>
      <c r="Q464" s="58">
        <f>VLOOKUP(Table1[[#This Row],[Doctor]],doctorpercent[],2,0)</f>
        <v>0.5</v>
      </c>
      <c r="R464" s="59">
        <f>(Table1[[#This Row],[net income]]+Table1[[#This Row],[doctor comission payed]])*Table1[[#This Row],[doctor comission percent]]</f>
        <v>300</v>
      </c>
      <c r="S464" s="59">
        <f>Table1[[#This Row],[T.doc.com]]-Table1[[#This Row],[doctor comission payed]]</f>
        <v>0</v>
      </c>
    </row>
    <row r="465" spans="1:19" ht="26.25" x14ac:dyDescent="0.25">
      <c r="A465" s="51">
        <v>464</v>
      </c>
      <c r="B465" s="21">
        <v>45689</v>
      </c>
      <c r="C465" s="21" t="s">
        <v>569</v>
      </c>
      <c r="D465" s="21" t="s">
        <v>17</v>
      </c>
      <c r="E465" s="52" t="s">
        <v>30</v>
      </c>
      <c r="F465" s="53"/>
      <c r="G465" s="54">
        <v>400</v>
      </c>
      <c r="H465" s="22">
        <f>Table1[[#This Row],[gross income]]-Table1[[#This Row],[visa pay]]</f>
        <v>400</v>
      </c>
      <c r="I465" s="55"/>
      <c r="J465" s="56"/>
      <c r="K465" s="52" t="s">
        <v>44</v>
      </c>
      <c r="L465" s="55">
        <v>250</v>
      </c>
      <c r="M465" s="57">
        <f>Table1[[#This Row],[cash pay]]-(Table1[[#This Row],[com pay]]+Table1[[#This Row],[doctor comission payed]])</f>
        <v>150</v>
      </c>
      <c r="N465" s="57">
        <f>Table1[[#This Row],[gross income]]-(Table1[[#This Row],[doctor comission payed]]+Table1[[#This Row],[com pay]])</f>
        <v>150</v>
      </c>
      <c r="O465" s="52"/>
      <c r="P465" s="55"/>
      <c r="Q465" s="58">
        <f>VLOOKUP(Table1[[#This Row],[Doctor]],doctorpercent[],2,0)</f>
        <v>0.5</v>
      </c>
      <c r="R465" s="59">
        <f>(Table1[[#This Row],[net income]]+Table1[[#This Row],[doctor comission payed]])*Table1[[#This Row],[doctor comission percent]]</f>
        <v>75</v>
      </c>
      <c r="S465" s="59">
        <f>Table1[[#This Row],[T.doc.com]]-Table1[[#This Row],[doctor comission payed]]</f>
        <v>75</v>
      </c>
    </row>
    <row r="466" spans="1:19" ht="26.25" x14ac:dyDescent="0.25">
      <c r="A466" s="20">
        <v>465</v>
      </c>
      <c r="B466" s="21">
        <v>45689</v>
      </c>
      <c r="C466" s="21" t="s">
        <v>561</v>
      </c>
      <c r="D466" s="21" t="s">
        <v>17</v>
      </c>
      <c r="E466" s="52" t="s">
        <v>30</v>
      </c>
      <c r="F466" s="53"/>
      <c r="G466" s="54">
        <v>400</v>
      </c>
      <c r="H466" s="22">
        <f>Table1[[#This Row],[gross income]]-Table1[[#This Row],[visa pay]]</f>
        <v>400</v>
      </c>
      <c r="I466" s="55"/>
      <c r="J466" s="56"/>
      <c r="K466" s="52"/>
      <c r="L466" s="55"/>
      <c r="M466" s="57">
        <f>Table1[[#This Row],[cash pay]]-(Table1[[#This Row],[com pay]]+Table1[[#This Row],[doctor comission payed]])</f>
        <v>400</v>
      </c>
      <c r="N466" s="57">
        <f>Table1[[#This Row],[gross income]]-(Table1[[#This Row],[doctor comission payed]]+Table1[[#This Row],[com pay]])</f>
        <v>400</v>
      </c>
      <c r="O466" s="52"/>
      <c r="P466" s="55"/>
      <c r="Q466" s="58">
        <f>VLOOKUP(Table1[[#This Row],[Doctor]],doctorpercent[],2,0)</f>
        <v>0.5</v>
      </c>
      <c r="R466" s="59">
        <f>(Table1[[#This Row],[net income]]+Table1[[#This Row],[doctor comission payed]])*Table1[[#This Row],[doctor comission percent]]</f>
        <v>200</v>
      </c>
      <c r="S466" s="59">
        <f>Table1[[#This Row],[T.doc.com]]-Table1[[#This Row],[doctor comission payed]]</f>
        <v>200</v>
      </c>
    </row>
    <row r="467" spans="1:19" ht="26.25" x14ac:dyDescent="0.25">
      <c r="A467" s="51">
        <v>466</v>
      </c>
      <c r="B467" s="21">
        <v>45689</v>
      </c>
      <c r="C467" s="21" t="s">
        <v>570</v>
      </c>
      <c r="D467" s="21" t="s">
        <v>17</v>
      </c>
      <c r="E467" s="52" t="s">
        <v>30</v>
      </c>
      <c r="F467" s="53"/>
      <c r="G467" s="54">
        <v>400</v>
      </c>
      <c r="H467" s="22">
        <f>Table1[[#This Row],[gross income]]-Table1[[#This Row],[visa pay]]</f>
        <v>400</v>
      </c>
      <c r="I467" s="55"/>
      <c r="J467" s="56"/>
      <c r="K467" s="52"/>
      <c r="L467" s="55"/>
      <c r="M467" s="57">
        <f>Table1[[#This Row],[cash pay]]-(Table1[[#This Row],[com pay]]+Table1[[#This Row],[doctor comission payed]])</f>
        <v>400</v>
      </c>
      <c r="N467" s="57">
        <f>Table1[[#This Row],[gross income]]-(Table1[[#This Row],[doctor comission payed]]+Table1[[#This Row],[com pay]])</f>
        <v>400</v>
      </c>
      <c r="O467" s="52"/>
      <c r="P467" s="55"/>
      <c r="Q467" s="58">
        <f>VLOOKUP(Table1[[#This Row],[Doctor]],doctorpercent[],2,0)</f>
        <v>0.5</v>
      </c>
      <c r="R467" s="59">
        <f>(Table1[[#This Row],[net income]]+Table1[[#This Row],[doctor comission payed]])*Table1[[#This Row],[doctor comission percent]]</f>
        <v>200</v>
      </c>
      <c r="S467" s="59">
        <f>Table1[[#This Row],[T.doc.com]]-Table1[[#This Row],[doctor comission payed]]</f>
        <v>200</v>
      </c>
    </row>
    <row r="468" spans="1:19" ht="26.25" x14ac:dyDescent="0.25">
      <c r="A468" s="20">
        <v>467</v>
      </c>
      <c r="B468" s="21">
        <v>45689</v>
      </c>
      <c r="C468" s="21" t="s">
        <v>570</v>
      </c>
      <c r="D468" s="21" t="s">
        <v>17</v>
      </c>
      <c r="E468" s="52" t="s">
        <v>64</v>
      </c>
      <c r="F468" s="53" t="s">
        <v>578</v>
      </c>
      <c r="G468" s="54">
        <v>1000</v>
      </c>
      <c r="H468" s="22">
        <f>Table1[[#This Row],[gross income]]-Table1[[#This Row],[visa pay]]</f>
        <v>1000</v>
      </c>
      <c r="I468" s="55"/>
      <c r="J468" s="56"/>
      <c r="K468" s="52"/>
      <c r="L468" s="55"/>
      <c r="M468" s="57">
        <f>Table1[[#This Row],[cash pay]]-(Table1[[#This Row],[com pay]]+Table1[[#This Row],[doctor comission payed]])</f>
        <v>1000</v>
      </c>
      <c r="N468" s="57">
        <f>Table1[[#This Row],[gross income]]-(Table1[[#This Row],[doctor comission payed]]+Table1[[#This Row],[com pay]])</f>
        <v>1000</v>
      </c>
      <c r="O468" s="52"/>
      <c r="P468" s="55"/>
      <c r="Q468" s="58">
        <f>VLOOKUP(Table1[[#This Row],[Doctor]],doctorpercent[],2,0)</f>
        <v>0.5</v>
      </c>
      <c r="R468" s="59">
        <f>(Table1[[#This Row],[net income]]+Table1[[#This Row],[doctor comission payed]])*Table1[[#This Row],[doctor comission percent]]</f>
        <v>500</v>
      </c>
      <c r="S468" s="59">
        <f>Table1[[#This Row],[T.doc.com]]-Table1[[#This Row],[doctor comission payed]]</f>
        <v>500</v>
      </c>
    </row>
    <row r="469" spans="1:19" ht="26.25" x14ac:dyDescent="0.25">
      <c r="A469" s="51">
        <v>468</v>
      </c>
      <c r="B469" s="21">
        <v>45689</v>
      </c>
      <c r="C469" s="21" t="s">
        <v>507</v>
      </c>
      <c r="D469" s="21" t="s">
        <v>117</v>
      </c>
      <c r="E469" s="52" t="s">
        <v>4</v>
      </c>
      <c r="F469" s="53"/>
      <c r="G469" s="54">
        <v>100</v>
      </c>
      <c r="H469" s="22">
        <f>Table1[[#This Row],[gross income]]-Table1[[#This Row],[visa pay]]</f>
        <v>100</v>
      </c>
      <c r="I469" s="55"/>
      <c r="J469" s="56">
        <v>50</v>
      </c>
      <c r="K469" s="52"/>
      <c r="L469" s="55"/>
      <c r="M469" s="57">
        <f>Table1[[#This Row],[cash pay]]-(Table1[[#This Row],[com pay]]+Table1[[#This Row],[doctor comission payed]])</f>
        <v>50</v>
      </c>
      <c r="N469" s="57">
        <f>Table1[[#This Row],[gross income]]-(Table1[[#This Row],[doctor comission payed]]+Table1[[#This Row],[com pay]])</f>
        <v>50</v>
      </c>
      <c r="O469" s="52"/>
      <c r="P469" s="55"/>
      <c r="Q469" s="58">
        <f>VLOOKUP(Table1[[#This Row],[Doctor]],doctorpercent[],2,0)</f>
        <v>0.5</v>
      </c>
      <c r="R469" s="59">
        <f>(Table1[[#This Row],[net income]]+Table1[[#This Row],[doctor comission payed]])*Table1[[#This Row],[doctor comission percent]]</f>
        <v>50</v>
      </c>
      <c r="S469" s="59">
        <f>Table1[[#This Row],[T.doc.com]]-Table1[[#This Row],[doctor comission payed]]</f>
        <v>0</v>
      </c>
    </row>
    <row r="470" spans="1:19" ht="26.25" x14ac:dyDescent="0.25">
      <c r="A470" s="20">
        <v>469</v>
      </c>
      <c r="B470" s="21">
        <v>45689</v>
      </c>
      <c r="C470" s="21" t="s">
        <v>571</v>
      </c>
      <c r="D470" s="21" t="s">
        <v>117</v>
      </c>
      <c r="E470" s="52" t="s">
        <v>30</v>
      </c>
      <c r="F470" s="53"/>
      <c r="G470" s="54">
        <v>500</v>
      </c>
      <c r="H470" s="22">
        <f>Table1[[#This Row],[gross income]]-Table1[[#This Row],[visa pay]]</f>
        <v>500</v>
      </c>
      <c r="I470" s="55"/>
      <c r="J470" s="56">
        <v>250</v>
      </c>
      <c r="K470" s="52"/>
      <c r="L470" s="55"/>
      <c r="M470" s="57">
        <f>Table1[[#This Row],[cash pay]]-(Table1[[#This Row],[com pay]]+Table1[[#This Row],[doctor comission payed]])</f>
        <v>250</v>
      </c>
      <c r="N470" s="57">
        <f>Table1[[#This Row],[gross income]]-(Table1[[#This Row],[doctor comission payed]]+Table1[[#This Row],[com pay]])</f>
        <v>250</v>
      </c>
      <c r="O470" s="52"/>
      <c r="P470" s="55"/>
      <c r="Q470" s="58">
        <f>VLOOKUP(Table1[[#This Row],[Doctor]],doctorpercent[],2,0)</f>
        <v>0.5</v>
      </c>
      <c r="R470" s="59">
        <f>(Table1[[#This Row],[net income]]+Table1[[#This Row],[doctor comission payed]])*Table1[[#This Row],[doctor comission percent]]</f>
        <v>250</v>
      </c>
      <c r="S470" s="59">
        <f>Table1[[#This Row],[T.doc.com]]-Table1[[#This Row],[doctor comission payed]]</f>
        <v>0</v>
      </c>
    </row>
    <row r="471" spans="1:19" ht="26.25" x14ac:dyDescent="0.25">
      <c r="A471" s="51">
        <v>470</v>
      </c>
      <c r="B471" s="21">
        <v>45689</v>
      </c>
      <c r="C471" s="21" t="s">
        <v>572</v>
      </c>
      <c r="D471" s="21" t="s">
        <v>117</v>
      </c>
      <c r="E471" s="52" t="s">
        <v>30</v>
      </c>
      <c r="F471" s="53"/>
      <c r="G471" s="54">
        <v>500</v>
      </c>
      <c r="H471" s="22">
        <f>Table1[[#This Row],[gross income]]-Table1[[#This Row],[visa pay]]</f>
        <v>500</v>
      </c>
      <c r="I471" s="55"/>
      <c r="J471" s="56">
        <v>200</v>
      </c>
      <c r="K471" s="52" t="s">
        <v>8</v>
      </c>
      <c r="L471" s="55">
        <v>100</v>
      </c>
      <c r="M471" s="57">
        <f>Table1[[#This Row],[cash pay]]-(Table1[[#This Row],[com pay]]+Table1[[#This Row],[doctor comission payed]])</f>
        <v>200</v>
      </c>
      <c r="N471" s="57">
        <f>Table1[[#This Row],[gross income]]-(Table1[[#This Row],[doctor comission payed]]+Table1[[#This Row],[com pay]])</f>
        <v>200</v>
      </c>
      <c r="O471" s="52"/>
      <c r="P471" s="55"/>
      <c r="Q471" s="58">
        <f>VLOOKUP(Table1[[#This Row],[Doctor]],doctorpercent[],2,0)</f>
        <v>0.5</v>
      </c>
      <c r="R471" s="59">
        <f>(Table1[[#This Row],[net income]]+Table1[[#This Row],[doctor comission payed]])*Table1[[#This Row],[doctor comission percent]]</f>
        <v>200</v>
      </c>
      <c r="S471" s="59">
        <f>Table1[[#This Row],[T.doc.com]]-Table1[[#This Row],[doctor comission payed]]</f>
        <v>0</v>
      </c>
    </row>
    <row r="472" spans="1:19" ht="26.25" x14ac:dyDescent="0.25">
      <c r="A472" s="20">
        <v>471</v>
      </c>
      <c r="B472" s="21">
        <v>45689</v>
      </c>
      <c r="C472" s="21" t="s">
        <v>573</v>
      </c>
      <c r="D472" s="21" t="s">
        <v>14</v>
      </c>
      <c r="E472" s="52" t="s">
        <v>4</v>
      </c>
      <c r="F472" s="53"/>
      <c r="G472" s="54">
        <v>100</v>
      </c>
      <c r="H472" s="22">
        <f>Table1[[#This Row],[gross income]]-Table1[[#This Row],[visa pay]]</f>
        <v>100</v>
      </c>
      <c r="I472" s="55"/>
      <c r="J472" s="56">
        <v>50</v>
      </c>
      <c r="K472" s="52"/>
      <c r="L472" s="55"/>
      <c r="M472" s="57">
        <f>Table1[[#This Row],[cash pay]]-(Table1[[#This Row],[com pay]]+Table1[[#This Row],[doctor comission payed]])</f>
        <v>50</v>
      </c>
      <c r="N472" s="57">
        <f>Table1[[#This Row],[gross income]]-(Table1[[#This Row],[doctor comission payed]]+Table1[[#This Row],[com pay]])</f>
        <v>50</v>
      </c>
      <c r="O472" s="52"/>
      <c r="P472" s="55"/>
      <c r="Q472" s="58">
        <f>VLOOKUP(Table1[[#This Row],[Doctor]],doctorpercent[],2,0)</f>
        <v>0.5</v>
      </c>
      <c r="R472" s="59">
        <f>(Table1[[#This Row],[net income]]+Table1[[#This Row],[doctor comission payed]])*Table1[[#This Row],[doctor comission percent]]</f>
        <v>50</v>
      </c>
      <c r="S472" s="59">
        <f>Table1[[#This Row],[T.doc.com]]-Table1[[#This Row],[doctor comission payed]]</f>
        <v>0</v>
      </c>
    </row>
    <row r="473" spans="1:19" ht="26.25" x14ac:dyDescent="0.25">
      <c r="A473" s="51">
        <v>472</v>
      </c>
      <c r="B473" s="21">
        <v>45689</v>
      </c>
      <c r="C473" s="21" t="s">
        <v>574</v>
      </c>
      <c r="D473" s="21" t="s">
        <v>22</v>
      </c>
      <c r="E473" s="52" t="s">
        <v>30</v>
      </c>
      <c r="F473" s="53"/>
      <c r="G473" s="54">
        <v>400</v>
      </c>
      <c r="H473" s="22">
        <f>Table1[[#This Row],[gross income]]-Table1[[#This Row],[visa pay]]</f>
        <v>400</v>
      </c>
      <c r="I473" s="55"/>
      <c r="J473" s="56">
        <v>160</v>
      </c>
      <c r="K473" s="52" t="s">
        <v>8</v>
      </c>
      <c r="L473" s="55">
        <v>80</v>
      </c>
      <c r="M473" s="57">
        <f>Table1[[#This Row],[cash pay]]-(Table1[[#This Row],[com pay]]+Table1[[#This Row],[doctor comission payed]])</f>
        <v>160</v>
      </c>
      <c r="N473" s="57">
        <f>Table1[[#This Row],[gross income]]-(Table1[[#This Row],[doctor comission payed]]+Table1[[#This Row],[com pay]])</f>
        <v>160</v>
      </c>
      <c r="O473" s="52"/>
      <c r="P473" s="55"/>
      <c r="Q473" s="58">
        <f>VLOOKUP(Table1[[#This Row],[Doctor]],doctorpercent[],2,0)</f>
        <v>0.5</v>
      </c>
      <c r="R473" s="59">
        <f>(Table1[[#This Row],[net income]]+Table1[[#This Row],[doctor comission payed]])*Table1[[#This Row],[doctor comission percent]]</f>
        <v>160</v>
      </c>
      <c r="S473" s="59">
        <f>Table1[[#This Row],[T.doc.com]]-Table1[[#This Row],[doctor comission payed]]</f>
        <v>0</v>
      </c>
    </row>
    <row r="474" spans="1:19" ht="26.25" x14ac:dyDescent="0.25">
      <c r="A474" s="20">
        <v>473</v>
      </c>
      <c r="B474" s="21">
        <v>45689</v>
      </c>
      <c r="C474" s="21" t="s">
        <v>591</v>
      </c>
      <c r="D474" s="21" t="s">
        <v>590</v>
      </c>
      <c r="E474" s="52" t="s">
        <v>73</v>
      </c>
      <c r="F474" s="53"/>
      <c r="G474" s="54">
        <v>0</v>
      </c>
      <c r="H474" s="22">
        <f>Table1[[#This Row],[gross income]]-Table1[[#This Row],[visa pay]]</f>
        <v>0</v>
      </c>
      <c r="I474" s="55"/>
      <c r="J474" s="56"/>
      <c r="K474" s="52"/>
      <c r="L474" s="55"/>
      <c r="M474" s="57">
        <f>Table1[[#This Row],[cash pay]]-(Table1[[#This Row],[com pay]]+Table1[[#This Row],[doctor comission payed]])</f>
        <v>0</v>
      </c>
      <c r="N474" s="57">
        <f>Table1[[#This Row],[gross income]]-(Table1[[#This Row],[doctor comission payed]]+Table1[[#This Row],[com pay]])</f>
        <v>0</v>
      </c>
      <c r="O474" s="52"/>
      <c r="P474" s="55"/>
      <c r="Q474" s="58">
        <f>VLOOKUP(Table1[[#This Row],[Doctor]],doctorpercent[],2,0)</f>
        <v>0.5</v>
      </c>
      <c r="R474" s="59">
        <f>(Table1[[#This Row],[net income]]+Table1[[#This Row],[doctor comission payed]])*Table1[[#This Row],[doctor comission percent]]</f>
        <v>0</v>
      </c>
      <c r="S474" s="59">
        <f>Table1[[#This Row],[T.doc.com]]-Table1[[#This Row],[doctor comission payed]]</f>
        <v>0</v>
      </c>
    </row>
    <row r="475" spans="1:19" ht="26.25" x14ac:dyDescent="0.25">
      <c r="A475" s="51">
        <v>474</v>
      </c>
      <c r="B475" s="21">
        <v>45689</v>
      </c>
      <c r="C475" s="21" t="s">
        <v>575</v>
      </c>
      <c r="D475" s="21" t="s">
        <v>590</v>
      </c>
      <c r="E475" s="52" t="s">
        <v>73</v>
      </c>
      <c r="F475" s="53"/>
      <c r="G475" s="54">
        <v>0</v>
      </c>
      <c r="H475" s="22">
        <f>Table1[[#This Row],[gross income]]-Table1[[#This Row],[visa pay]]</f>
        <v>0</v>
      </c>
      <c r="I475" s="55"/>
      <c r="J475" s="56"/>
      <c r="K475" s="52"/>
      <c r="L475" s="55"/>
      <c r="M475" s="57">
        <f>Table1[[#This Row],[cash pay]]-(Table1[[#This Row],[com pay]]+Table1[[#This Row],[doctor comission payed]])</f>
        <v>0</v>
      </c>
      <c r="N475" s="57">
        <f>Table1[[#This Row],[gross income]]-(Table1[[#This Row],[doctor comission payed]]+Table1[[#This Row],[com pay]])</f>
        <v>0</v>
      </c>
      <c r="O475" s="52"/>
      <c r="P475" s="55"/>
      <c r="Q475" s="58">
        <f>VLOOKUP(Table1[[#This Row],[Doctor]],doctorpercent[],2,0)</f>
        <v>0.5</v>
      </c>
      <c r="R475" s="59">
        <f>(Table1[[#This Row],[net income]]+Table1[[#This Row],[doctor comission payed]])*Table1[[#This Row],[doctor comission percent]]</f>
        <v>0</v>
      </c>
      <c r="S475" s="59">
        <f>Table1[[#This Row],[T.doc.com]]-Table1[[#This Row],[doctor comission payed]]</f>
        <v>0</v>
      </c>
    </row>
    <row r="476" spans="1:19" ht="26.25" x14ac:dyDescent="0.25">
      <c r="A476" s="20">
        <v>475</v>
      </c>
      <c r="B476" s="21">
        <v>45689</v>
      </c>
      <c r="C476" s="21" t="s">
        <v>576</v>
      </c>
      <c r="D476" s="21" t="s">
        <v>590</v>
      </c>
      <c r="E476" s="52" t="s">
        <v>73</v>
      </c>
      <c r="F476" s="53"/>
      <c r="G476" s="54">
        <v>0</v>
      </c>
      <c r="H476" s="22">
        <f>Table1[[#This Row],[gross income]]-Table1[[#This Row],[visa pay]]</f>
        <v>0</v>
      </c>
      <c r="I476" s="55"/>
      <c r="J476" s="56"/>
      <c r="K476" s="52"/>
      <c r="L476" s="55"/>
      <c r="M476" s="57">
        <f>Table1[[#This Row],[cash pay]]-(Table1[[#This Row],[com pay]]+Table1[[#This Row],[doctor comission payed]])</f>
        <v>0</v>
      </c>
      <c r="N476" s="57">
        <f>Table1[[#This Row],[gross income]]-(Table1[[#This Row],[doctor comission payed]]+Table1[[#This Row],[com pay]])</f>
        <v>0</v>
      </c>
      <c r="O476" s="52"/>
      <c r="P476" s="55"/>
      <c r="Q476" s="58">
        <f>VLOOKUP(Table1[[#This Row],[Doctor]],doctorpercent[],2,0)</f>
        <v>0.5</v>
      </c>
      <c r="R476" s="59">
        <f>(Table1[[#This Row],[net income]]+Table1[[#This Row],[doctor comission payed]])*Table1[[#This Row],[doctor comission percent]]</f>
        <v>0</v>
      </c>
      <c r="S476" s="59">
        <f>Table1[[#This Row],[T.doc.com]]-Table1[[#This Row],[doctor comission payed]]</f>
        <v>0</v>
      </c>
    </row>
    <row r="477" spans="1:19" ht="26.25" x14ac:dyDescent="0.25">
      <c r="A477" s="51">
        <v>476</v>
      </c>
      <c r="B477" s="21">
        <v>45689</v>
      </c>
      <c r="C477" s="21" t="s">
        <v>577</v>
      </c>
      <c r="D477" s="21" t="s">
        <v>123</v>
      </c>
      <c r="E477" s="52" t="s">
        <v>30</v>
      </c>
      <c r="F477" s="53" t="s">
        <v>579</v>
      </c>
      <c r="G477" s="54">
        <v>1000</v>
      </c>
      <c r="H477" s="22">
        <f>Table1[[#This Row],[gross income]]-Table1[[#This Row],[visa pay]]</f>
        <v>1000</v>
      </c>
      <c r="I477" s="55"/>
      <c r="J477" s="56"/>
      <c r="K477" s="52"/>
      <c r="L477" s="55"/>
      <c r="M477" s="57">
        <f>Table1[[#This Row],[cash pay]]-(Table1[[#This Row],[com pay]]+Table1[[#This Row],[doctor comission payed]])</f>
        <v>1000</v>
      </c>
      <c r="N477" s="57">
        <f>Table1[[#This Row],[gross income]]-(Table1[[#This Row],[doctor comission payed]]+Table1[[#This Row],[com pay]])</f>
        <v>1000</v>
      </c>
      <c r="O477" s="52"/>
      <c r="P477" s="55"/>
      <c r="Q477" s="58">
        <f>VLOOKUP(Table1[[#This Row],[Doctor]],doctorpercent[],2,0)</f>
        <v>0.5</v>
      </c>
      <c r="R477" s="59">
        <f>(Table1[[#This Row],[net income]]+Table1[[#This Row],[doctor comission payed]])*Table1[[#This Row],[doctor comission percent]]</f>
        <v>500</v>
      </c>
      <c r="S477" s="59">
        <f>Table1[[#This Row],[T.doc.com]]-Table1[[#This Row],[doctor comission payed]]</f>
        <v>500</v>
      </c>
    </row>
    <row r="478" spans="1:19" ht="26.25" x14ac:dyDescent="0.25">
      <c r="A478" s="20">
        <v>477</v>
      </c>
      <c r="B478" s="21">
        <v>45689</v>
      </c>
      <c r="C478" s="21" t="s">
        <v>410</v>
      </c>
      <c r="D478" s="21" t="s">
        <v>24</v>
      </c>
      <c r="E478" s="52" t="s">
        <v>64</v>
      </c>
      <c r="F478" s="53" t="s">
        <v>321</v>
      </c>
      <c r="G478" s="54">
        <v>50</v>
      </c>
      <c r="H478" s="22">
        <f>Table1[[#This Row],[gross income]]-Table1[[#This Row],[visa pay]]</f>
        <v>50</v>
      </c>
      <c r="I478" s="55"/>
      <c r="J478" s="56"/>
      <c r="K478" s="52"/>
      <c r="L478" s="55"/>
      <c r="M478" s="57">
        <f>Table1[[#This Row],[cash pay]]-(Table1[[#This Row],[com pay]]+Table1[[#This Row],[doctor comission payed]])</f>
        <v>50</v>
      </c>
      <c r="N478" s="57">
        <f>Table1[[#This Row],[gross income]]-(Table1[[#This Row],[doctor comission payed]]+Table1[[#This Row],[com pay]])</f>
        <v>50</v>
      </c>
      <c r="O478" s="52"/>
      <c r="P478" s="55"/>
      <c r="Q478" s="58">
        <f>VLOOKUP(Table1[[#This Row],[Doctor]],doctorpercent[],2,0)</f>
        <v>0</v>
      </c>
      <c r="R478" s="59">
        <f>(Table1[[#This Row],[net income]]+Table1[[#This Row],[doctor comission payed]])*Table1[[#This Row],[doctor comission percent]]</f>
        <v>0</v>
      </c>
      <c r="S478" s="59">
        <f>Table1[[#This Row],[T.doc.com]]-Table1[[#This Row],[doctor comission payed]]</f>
        <v>0</v>
      </c>
    </row>
    <row r="479" spans="1:19" ht="26.25" x14ac:dyDescent="0.25">
      <c r="A479" s="51">
        <v>478</v>
      </c>
      <c r="B479" s="21">
        <v>45690</v>
      </c>
      <c r="C479" s="21" t="s">
        <v>580</v>
      </c>
      <c r="D479" s="21" t="s">
        <v>17</v>
      </c>
      <c r="E479" s="52" t="s">
        <v>30</v>
      </c>
      <c r="F479" s="53"/>
      <c r="G479" s="54">
        <v>400</v>
      </c>
      <c r="H479" s="22">
        <f>Table1[[#This Row],[gross income]]-Table1[[#This Row],[visa pay]]</f>
        <v>400</v>
      </c>
      <c r="I479" s="55"/>
      <c r="J479" s="56"/>
      <c r="K479" s="52" t="s">
        <v>44</v>
      </c>
      <c r="L479" s="55">
        <v>250</v>
      </c>
      <c r="M479" s="57">
        <f>Table1[[#This Row],[cash pay]]-(Table1[[#This Row],[com pay]]+Table1[[#This Row],[doctor comission payed]])</f>
        <v>150</v>
      </c>
      <c r="N479" s="57">
        <f>Table1[[#This Row],[gross income]]-(Table1[[#This Row],[doctor comission payed]]+Table1[[#This Row],[com pay]])</f>
        <v>150</v>
      </c>
      <c r="O479" s="52"/>
      <c r="P479" s="55"/>
      <c r="Q479" s="58">
        <f>VLOOKUP(Table1[[#This Row],[Doctor]],doctorpercent[],2,0)</f>
        <v>0.5</v>
      </c>
      <c r="R479" s="59">
        <f>(Table1[[#This Row],[net income]]+Table1[[#This Row],[doctor comission payed]])*Table1[[#This Row],[doctor comission percent]]</f>
        <v>75</v>
      </c>
      <c r="S479" s="59">
        <f>Table1[[#This Row],[T.doc.com]]-Table1[[#This Row],[doctor comission payed]]</f>
        <v>75</v>
      </c>
    </row>
    <row r="480" spans="1:19" ht="26.25" x14ac:dyDescent="0.25">
      <c r="A480" s="20">
        <v>479</v>
      </c>
      <c r="B480" s="21">
        <v>45690</v>
      </c>
      <c r="C480" s="21" t="s">
        <v>580</v>
      </c>
      <c r="D480" s="21" t="s">
        <v>17</v>
      </c>
      <c r="E480" s="52" t="s">
        <v>64</v>
      </c>
      <c r="F480" s="53" t="s">
        <v>159</v>
      </c>
      <c r="G480" s="54">
        <v>500</v>
      </c>
      <c r="H480" s="22">
        <f>Table1[[#This Row],[gross income]]-Table1[[#This Row],[visa pay]]</f>
        <v>500</v>
      </c>
      <c r="I480" s="55"/>
      <c r="J480" s="56"/>
      <c r="K480" s="52"/>
      <c r="L480" s="55"/>
      <c r="M480" s="57">
        <f>Table1[[#This Row],[cash pay]]-(Table1[[#This Row],[com pay]]+Table1[[#This Row],[doctor comission payed]])</f>
        <v>500</v>
      </c>
      <c r="N480" s="57">
        <f>Table1[[#This Row],[gross income]]-(Table1[[#This Row],[doctor comission payed]]+Table1[[#This Row],[com pay]])</f>
        <v>500</v>
      </c>
      <c r="O480" s="52"/>
      <c r="P480" s="55"/>
      <c r="Q480" s="58">
        <f>VLOOKUP(Table1[[#This Row],[Doctor]],doctorpercent[],2,0)</f>
        <v>0.5</v>
      </c>
      <c r="R480" s="59">
        <f>(Table1[[#This Row],[net income]]+Table1[[#This Row],[doctor comission payed]])*Table1[[#This Row],[doctor comission percent]]</f>
        <v>250</v>
      </c>
      <c r="S480" s="59">
        <f>Table1[[#This Row],[T.doc.com]]-Table1[[#This Row],[doctor comission payed]]</f>
        <v>250</v>
      </c>
    </row>
    <row r="481" spans="1:19" ht="26.25" x14ac:dyDescent="0.25">
      <c r="A481" s="51">
        <v>480</v>
      </c>
      <c r="B481" s="21">
        <v>45690</v>
      </c>
      <c r="C481" s="21" t="s">
        <v>581</v>
      </c>
      <c r="D481" s="21" t="s">
        <v>17</v>
      </c>
      <c r="E481" s="52" t="s">
        <v>30</v>
      </c>
      <c r="F481" s="53"/>
      <c r="G481" s="54">
        <v>400</v>
      </c>
      <c r="H481" s="22">
        <f>Table1[[#This Row],[gross income]]-Table1[[#This Row],[visa pay]]</f>
        <v>400</v>
      </c>
      <c r="I481" s="55"/>
      <c r="J481" s="56"/>
      <c r="K481" s="52" t="s">
        <v>44</v>
      </c>
      <c r="L481" s="55">
        <v>250</v>
      </c>
      <c r="M481" s="57">
        <f>Table1[[#This Row],[cash pay]]-(Table1[[#This Row],[com pay]]+Table1[[#This Row],[doctor comission payed]])</f>
        <v>150</v>
      </c>
      <c r="N481" s="57">
        <f>Table1[[#This Row],[gross income]]-(Table1[[#This Row],[doctor comission payed]]+Table1[[#This Row],[com pay]])</f>
        <v>150</v>
      </c>
      <c r="O481" s="52"/>
      <c r="P481" s="55"/>
      <c r="Q481" s="58">
        <f>VLOOKUP(Table1[[#This Row],[Doctor]],doctorpercent[],2,0)</f>
        <v>0.5</v>
      </c>
      <c r="R481" s="59">
        <f>(Table1[[#This Row],[net income]]+Table1[[#This Row],[doctor comission payed]])*Table1[[#This Row],[doctor comission percent]]</f>
        <v>75</v>
      </c>
      <c r="S481" s="59">
        <f>Table1[[#This Row],[T.doc.com]]-Table1[[#This Row],[doctor comission payed]]</f>
        <v>75</v>
      </c>
    </row>
    <row r="482" spans="1:19" ht="26.25" x14ac:dyDescent="0.25">
      <c r="A482" s="20">
        <v>481</v>
      </c>
      <c r="B482" s="21">
        <v>45690</v>
      </c>
      <c r="C482" s="21" t="s">
        <v>582</v>
      </c>
      <c r="D482" s="21" t="s">
        <v>17</v>
      </c>
      <c r="E482" s="52" t="s">
        <v>30</v>
      </c>
      <c r="F482" s="53"/>
      <c r="G482" s="54">
        <v>400</v>
      </c>
      <c r="H482" s="22">
        <f>Table1[[#This Row],[gross income]]-Table1[[#This Row],[visa pay]]</f>
        <v>400</v>
      </c>
      <c r="I482" s="55"/>
      <c r="J482" s="56"/>
      <c r="K482" s="52" t="s">
        <v>44</v>
      </c>
      <c r="L482" s="55">
        <v>250</v>
      </c>
      <c r="M482" s="57">
        <f>Table1[[#This Row],[cash pay]]-(Table1[[#This Row],[com pay]]+Table1[[#This Row],[doctor comission payed]])</f>
        <v>150</v>
      </c>
      <c r="N482" s="57">
        <f>Table1[[#This Row],[gross income]]-(Table1[[#This Row],[doctor comission payed]]+Table1[[#This Row],[com pay]])</f>
        <v>150</v>
      </c>
      <c r="O482" s="52"/>
      <c r="P482" s="55"/>
      <c r="Q482" s="58">
        <f>VLOOKUP(Table1[[#This Row],[Doctor]],doctorpercent[],2,0)</f>
        <v>0.5</v>
      </c>
      <c r="R482" s="59">
        <f>(Table1[[#This Row],[net income]]+Table1[[#This Row],[doctor comission payed]])*Table1[[#This Row],[doctor comission percent]]</f>
        <v>75</v>
      </c>
      <c r="S482" s="59">
        <f>Table1[[#This Row],[T.doc.com]]-Table1[[#This Row],[doctor comission payed]]</f>
        <v>75</v>
      </c>
    </row>
    <row r="483" spans="1:19" ht="26.25" x14ac:dyDescent="0.25">
      <c r="A483" s="51">
        <v>482</v>
      </c>
      <c r="B483" s="21">
        <v>45690</v>
      </c>
      <c r="C483" s="21" t="s">
        <v>509</v>
      </c>
      <c r="D483" s="21" t="s">
        <v>17</v>
      </c>
      <c r="E483" s="52" t="s">
        <v>4</v>
      </c>
      <c r="F483" s="53" t="s">
        <v>181</v>
      </c>
      <c r="G483" s="54">
        <v>50</v>
      </c>
      <c r="H483" s="22">
        <f>Table1[[#This Row],[gross income]]-Table1[[#This Row],[visa pay]]</f>
        <v>0</v>
      </c>
      <c r="I483" s="55">
        <v>50</v>
      </c>
      <c r="J483" s="56"/>
      <c r="K483" s="52"/>
      <c r="L483" s="55"/>
      <c r="M483" s="57">
        <f>Table1[[#This Row],[cash pay]]-(Table1[[#This Row],[com pay]]+Table1[[#This Row],[doctor comission payed]])</f>
        <v>0</v>
      </c>
      <c r="N483" s="57">
        <f>Table1[[#This Row],[gross income]]-(Table1[[#This Row],[doctor comission payed]]+Table1[[#This Row],[com pay]])</f>
        <v>50</v>
      </c>
      <c r="O483" s="52"/>
      <c r="P483" s="55"/>
      <c r="Q483" s="58">
        <f>VLOOKUP(Table1[[#This Row],[Doctor]],doctorpercent[],2,0)</f>
        <v>0.5</v>
      </c>
      <c r="R483" s="59">
        <f>(Table1[[#This Row],[net income]]+Table1[[#This Row],[doctor comission payed]])*Table1[[#This Row],[doctor comission percent]]</f>
        <v>25</v>
      </c>
      <c r="S483" s="59">
        <f>Table1[[#This Row],[T.doc.com]]-Table1[[#This Row],[doctor comission payed]]</f>
        <v>25</v>
      </c>
    </row>
    <row r="484" spans="1:19" ht="26.25" x14ac:dyDescent="0.25">
      <c r="A484" s="20">
        <v>483</v>
      </c>
      <c r="B484" s="21">
        <v>45690</v>
      </c>
      <c r="C484" s="21" t="s">
        <v>583</v>
      </c>
      <c r="D484" s="21" t="s">
        <v>17</v>
      </c>
      <c r="E484" s="52" t="s">
        <v>30</v>
      </c>
      <c r="F484" s="53"/>
      <c r="G484" s="54">
        <v>400</v>
      </c>
      <c r="H484" s="22">
        <f>Table1[[#This Row],[gross income]]-Table1[[#This Row],[visa pay]]</f>
        <v>400</v>
      </c>
      <c r="I484" s="55"/>
      <c r="J484" s="56"/>
      <c r="K484" s="52"/>
      <c r="L484" s="55"/>
      <c r="M484" s="57">
        <f>Table1[[#This Row],[cash pay]]-(Table1[[#This Row],[com pay]]+Table1[[#This Row],[doctor comission payed]])</f>
        <v>400</v>
      </c>
      <c r="N484" s="57">
        <f>Table1[[#This Row],[gross income]]-(Table1[[#This Row],[doctor comission payed]]+Table1[[#This Row],[com pay]])</f>
        <v>400</v>
      </c>
      <c r="O484" s="52"/>
      <c r="P484" s="55"/>
      <c r="Q484" s="58">
        <f>VLOOKUP(Table1[[#This Row],[Doctor]],doctorpercent[],2,0)</f>
        <v>0.5</v>
      </c>
      <c r="R484" s="59">
        <f>(Table1[[#This Row],[net income]]+Table1[[#This Row],[doctor comission payed]])*Table1[[#This Row],[doctor comission percent]]</f>
        <v>200</v>
      </c>
      <c r="S484" s="59">
        <f>Table1[[#This Row],[T.doc.com]]-Table1[[#This Row],[doctor comission payed]]</f>
        <v>200</v>
      </c>
    </row>
    <row r="485" spans="1:19" ht="26.25" x14ac:dyDescent="0.25">
      <c r="A485" s="51">
        <v>484</v>
      </c>
      <c r="B485" s="21">
        <v>45690</v>
      </c>
      <c r="C485" s="21" t="s">
        <v>584</v>
      </c>
      <c r="D485" s="21" t="s">
        <v>17</v>
      </c>
      <c r="E485" s="52" t="s">
        <v>4</v>
      </c>
      <c r="F485" s="53"/>
      <c r="G485" s="54">
        <v>50</v>
      </c>
      <c r="H485" s="22">
        <f>Table1[[#This Row],[gross income]]-Table1[[#This Row],[visa pay]]</f>
        <v>50</v>
      </c>
      <c r="I485" s="55"/>
      <c r="J485" s="56"/>
      <c r="K485" s="52"/>
      <c r="L485" s="55"/>
      <c r="M485" s="57">
        <f>Table1[[#This Row],[cash pay]]-(Table1[[#This Row],[com pay]]+Table1[[#This Row],[doctor comission payed]])</f>
        <v>50</v>
      </c>
      <c r="N485" s="57">
        <f>Table1[[#This Row],[gross income]]-(Table1[[#This Row],[doctor comission payed]]+Table1[[#This Row],[com pay]])</f>
        <v>50</v>
      </c>
      <c r="O485" s="52"/>
      <c r="P485" s="55"/>
      <c r="Q485" s="58">
        <f>VLOOKUP(Table1[[#This Row],[Doctor]],doctorpercent[],2,0)</f>
        <v>0.5</v>
      </c>
      <c r="R485" s="59">
        <f>(Table1[[#This Row],[net income]]+Table1[[#This Row],[doctor comission payed]])*Table1[[#This Row],[doctor comission percent]]</f>
        <v>25</v>
      </c>
      <c r="S485" s="59">
        <f>Table1[[#This Row],[T.doc.com]]-Table1[[#This Row],[doctor comission payed]]</f>
        <v>25</v>
      </c>
    </row>
    <row r="486" spans="1:19" ht="26.25" x14ac:dyDescent="0.25">
      <c r="A486" s="20">
        <v>485</v>
      </c>
      <c r="B486" s="21">
        <v>45690</v>
      </c>
      <c r="C486" s="21" t="s">
        <v>441</v>
      </c>
      <c r="D486" s="21" t="s">
        <v>140</v>
      </c>
      <c r="E486" s="52" t="s">
        <v>4</v>
      </c>
      <c r="F486" s="53"/>
      <c r="G486" s="54">
        <v>100</v>
      </c>
      <c r="H486" s="22">
        <f>Table1[[#This Row],[gross income]]-Table1[[#This Row],[visa pay]]</f>
        <v>100</v>
      </c>
      <c r="I486" s="55"/>
      <c r="J486" s="56"/>
      <c r="K486" s="52"/>
      <c r="L486" s="55"/>
      <c r="M486" s="57">
        <f>Table1[[#This Row],[cash pay]]-(Table1[[#This Row],[com pay]]+Table1[[#This Row],[doctor comission payed]])</f>
        <v>100</v>
      </c>
      <c r="N486" s="57">
        <f>Table1[[#This Row],[gross income]]-(Table1[[#This Row],[doctor comission payed]]+Table1[[#This Row],[com pay]])</f>
        <v>100</v>
      </c>
      <c r="O486" s="52"/>
      <c r="P486" s="55"/>
      <c r="Q486" s="58">
        <f>VLOOKUP(Table1[[#This Row],[Doctor]],doctorpercent[],2,0)</f>
        <v>0.5</v>
      </c>
      <c r="R486" s="59">
        <f>(Table1[[#This Row],[net income]]+Table1[[#This Row],[doctor comission payed]])*Table1[[#This Row],[doctor comission percent]]</f>
        <v>50</v>
      </c>
      <c r="S486" s="59">
        <f>Table1[[#This Row],[T.doc.com]]-Table1[[#This Row],[doctor comission payed]]</f>
        <v>50</v>
      </c>
    </row>
    <row r="487" spans="1:19" ht="26.25" x14ac:dyDescent="0.25">
      <c r="A487" s="51">
        <v>486</v>
      </c>
      <c r="B487" s="21">
        <v>45690</v>
      </c>
      <c r="C487" s="21" t="s">
        <v>557</v>
      </c>
      <c r="D487" s="21" t="s">
        <v>20</v>
      </c>
      <c r="E487" s="52" t="s">
        <v>4</v>
      </c>
      <c r="F487" s="53"/>
      <c r="G487" s="54">
        <v>100</v>
      </c>
      <c r="H487" s="22">
        <f>Table1[[#This Row],[gross income]]-Table1[[#This Row],[visa pay]]</f>
        <v>100</v>
      </c>
      <c r="I487" s="55"/>
      <c r="J487" s="56"/>
      <c r="K487" s="52"/>
      <c r="L487" s="55"/>
      <c r="M487" s="57">
        <f>Table1[[#This Row],[cash pay]]-(Table1[[#This Row],[com pay]]+Table1[[#This Row],[doctor comission payed]])</f>
        <v>100</v>
      </c>
      <c r="N487" s="57">
        <f>Table1[[#This Row],[gross income]]-(Table1[[#This Row],[doctor comission payed]]+Table1[[#This Row],[com pay]])</f>
        <v>100</v>
      </c>
      <c r="O487" s="52"/>
      <c r="P487" s="55"/>
      <c r="Q487" s="58">
        <f>VLOOKUP(Table1[[#This Row],[Doctor]],doctorpercent[],2,0)</f>
        <v>0.5</v>
      </c>
      <c r="R487" s="59">
        <f>(Table1[[#This Row],[net income]]+Table1[[#This Row],[doctor comission payed]])*Table1[[#This Row],[doctor comission percent]]</f>
        <v>50</v>
      </c>
      <c r="S487" s="59">
        <f>Table1[[#This Row],[T.doc.com]]-Table1[[#This Row],[doctor comission payed]]</f>
        <v>50</v>
      </c>
    </row>
    <row r="488" spans="1:19" ht="26.25" x14ac:dyDescent="0.25">
      <c r="A488" s="20">
        <v>487</v>
      </c>
      <c r="B488" s="21">
        <v>45690</v>
      </c>
      <c r="C488" s="21" t="s">
        <v>318</v>
      </c>
      <c r="D488" s="21" t="s">
        <v>20</v>
      </c>
      <c r="E488" s="52" t="s">
        <v>30</v>
      </c>
      <c r="F488" s="53" t="s">
        <v>159</v>
      </c>
      <c r="G488" s="54">
        <v>600</v>
      </c>
      <c r="H488" s="22">
        <f>Table1[[#This Row],[gross income]]-Table1[[#This Row],[visa pay]]</f>
        <v>600</v>
      </c>
      <c r="I488" s="55"/>
      <c r="J488" s="56"/>
      <c r="K488" s="52"/>
      <c r="L488" s="55"/>
      <c r="M488" s="57">
        <f>Table1[[#This Row],[cash pay]]-(Table1[[#This Row],[com pay]]+Table1[[#This Row],[doctor comission payed]])</f>
        <v>600</v>
      </c>
      <c r="N488" s="57">
        <f>Table1[[#This Row],[gross income]]-(Table1[[#This Row],[doctor comission payed]]+Table1[[#This Row],[com pay]])</f>
        <v>600</v>
      </c>
      <c r="O488" s="52"/>
      <c r="P488" s="55"/>
      <c r="Q488" s="58">
        <f>VLOOKUP(Table1[[#This Row],[Doctor]],doctorpercent[],2,0)</f>
        <v>0.5</v>
      </c>
      <c r="R488" s="59">
        <f>(Table1[[#This Row],[net income]]+Table1[[#This Row],[doctor comission payed]])*Table1[[#This Row],[doctor comission percent]]</f>
        <v>300</v>
      </c>
      <c r="S488" s="59">
        <f>Table1[[#This Row],[T.doc.com]]-Table1[[#This Row],[doctor comission payed]]</f>
        <v>300</v>
      </c>
    </row>
    <row r="489" spans="1:19" ht="26.25" x14ac:dyDescent="0.25">
      <c r="A489" s="51">
        <v>488</v>
      </c>
      <c r="B489" s="21">
        <v>45690</v>
      </c>
      <c r="C489" s="21" t="s">
        <v>585</v>
      </c>
      <c r="D489" s="21" t="s">
        <v>134</v>
      </c>
      <c r="E489" s="52" t="s">
        <v>30</v>
      </c>
      <c r="F489" s="53"/>
      <c r="G489" s="54">
        <v>400</v>
      </c>
      <c r="H489" s="22">
        <f>Table1[[#This Row],[gross income]]-Table1[[#This Row],[visa pay]]</f>
        <v>400</v>
      </c>
      <c r="I489" s="55"/>
      <c r="J489" s="56">
        <v>160</v>
      </c>
      <c r="K489" s="52" t="s">
        <v>8</v>
      </c>
      <c r="L489" s="55">
        <v>80</v>
      </c>
      <c r="M489" s="57">
        <f>Table1[[#This Row],[cash pay]]-(Table1[[#This Row],[com pay]]+Table1[[#This Row],[doctor comission payed]])</f>
        <v>160</v>
      </c>
      <c r="N489" s="57">
        <f>Table1[[#This Row],[gross income]]-(Table1[[#This Row],[doctor comission payed]]+Table1[[#This Row],[com pay]])</f>
        <v>160</v>
      </c>
      <c r="O489" s="52"/>
      <c r="P489" s="55"/>
      <c r="Q489" s="58">
        <f>VLOOKUP(Table1[[#This Row],[Doctor]],doctorpercent[],2,0)</f>
        <v>0.5</v>
      </c>
      <c r="R489" s="59">
        <f>(Table1[[#This Row],[net income]]+Table1[[#This Row],[doctor comission payed]])*Table1[[#This Row],[doctor comission percent]]</f>
        <v>160</v>
      </c>
      <c r="S489" s="59">
        <f>Table1[[#This Row],[T.doc.com]]-Table1[[#This Row],[doctor comission payed]]</f>
        <v>0</v>
      </c>
    </row>
    <row r="490" spans="1:19" ht="26.25" x14ac:dyDescent="0.25">
      <c r="A490" s="20">
        <v>489</v>
      </c>
      <c r="B490" s="21">
        <v>45690</v>
      </c>
      <c r="C490" s="21" t="s">
        <v>586</v>
      </c>
      <c r="D490" s="21" t="s">
        <v>133</v>
      </c>
      <c r="E490" s="52" t="s">
        <v>30</v>
      </c>
      <c r="F490" s="53"/>
      <c r="G490" s="54">
        <v>400</v>
      </c>
      <c r="H490" s="22">
        <f>Table1[[#This Row],[gross income]]-Table1[[#This Row],[visa pay]]</f>
        <v>400</v>
      </c>
      <c r="I490" s="55"/>
      <c r="J490" s="56">
        <v>160</v>
      </c>
      <c r="K490" s="52" t="s">
        <v>8</v>
      </c>
      <c r="L490" s="55">
        <v>80</v>
      </c>
      <c r="M490" s="57">
        <f>Table1[[#This Row],[cash pay]]-(Table1[[#This Row],[com pay]]+Table1[[#This Row],[doctor comission payed]])</f>
        <v>160</v>
      </c>
      <c r="N490" s="57">
        <f>Table1[[#This Row],[gross income]]-(Table1[[#This Row],[doctor comission payed]]+Table1[[#This Row],[com pay]])</f>
        <v>160</v>
      </c>
      <c r="O490" s="52"/>
      <c r="P490" s="55"/>
      <c r="Q490" s="58">
        <f>VLOOKUP(Table1[[#This Row],[Doctor]],doctorpercent[],2,0)</f>
        <v>0.5</v>
      </c>
      <c r="R490" s="59">
        <f>(Table1[[#This Row],[net income]]+Table1[[#This Row],[doctor comission payed]])*Table1[[#This Row],[doctor comission percent]]</f>
        <v>160</v>
      </c>
      <c r="S490" s="59">
        <f>Table1[[#This Row],[T.doc.com]]-Table1[[#This Row],[doctor comission payed]]</f>
        <v>0</v>
      </c>
    </row>
    <row r="491" spans="1:19" ht="26.25" x14ac:dyDescent="0.25">
      <c r="A491" s="51">
        <v>490</v>
      </c>
      <c r="B491" s="21">
        <v>45690</v>
      </c>
      <c r="C491" s="21" t="s">
        <v>311</v>
      </c>
      <c r="D491" s="21" t="s">
        <v>123</v>
      </c>
      <c r="E491" s="52" t="s">
        <v>4</v>
      </c>
      <c r="F491" s="53"/>
      <c r="G491" s="54">
        <v>0</v>
      </c>
      <c r="H491" s="22">
        <f>Table1[[#This Row],[gross income]]-Table1[[#This Row],[visa pay]]</f>
        <v>0</v>
      </c>
      <c r="I491" s="55"/>
      <c r="J491" s="56"/>
      <c r="K491" s="52"/>
      <c r="L491" s="55"/>
      <c r="M491" s="57">
        <f>Table1[[#This Row],[cash pay]]-(Table1[[#This Row],[com pay]]+Table1[[#This Row],[doctor comission payed]])</f>
        <v>0</v>
      </c>
      <c r="N491" s="57">
        <f>Table1[[#This Row],[gross income]]-(Table1[[#This Row],[doctor comission payed]]+Table1[[#This Row],[com pay]])</f>
        <v>0</v>
      </c>
      <c r="O491" s="52"/>
      <c r="P491" s="55"/>
      <c r="Q491" s="58">
        <f>VLOOKUP(Table1[[#This Row],[Doctor]],doctorpercent[],2,0)</f>
        <v>0.5</v>
      </c>
      <c r="R491" s="59">
        <f>(Table1[[#This Row],[net income]]+Table1[[#This Row],[doctor comission payed]])*Table1[[#This Row],[doctor comission percent]]</f>
        <v>0</v>
      </c>
      <c r="S491" s="59">
        <f>Table1[[#This Row],[T.doc.com]]-Table1[[#This Row],[doctor comission payed]]</f>
        <v>0</v>
      </c>
    </row>
    <row r="492" spans="1:19" ht="26.25" x14ac:dyDescent="0.25">
      <c r="A492" s="20">
        <v>491</v>
      </c>
      <c r="B492" s="21">
        <v>45690</v>
      </c>
      <c r="C492" s="21" t="s">
        <v>557</v>
      </c>
      <c r="D492" s="21" t="s">
        <v>24</v>
      </c>
      <c r="E492" s="52" t="s">
        <v>64</v>
      </c>
      <c r="F492" s="53" t="s">
        <v>588</v>
      </c>
      <c r="G492" s="54">
        <v>200</v>
      </c>
      <c r="H492" s="22">
        <f>Table1[[#This Row],[gross income]]-Table1[[#This Row],[visa pay]]</f>
        <v>200</v>
      </c>
      <c r="I492" s="55"/>
      <c r="J492" s="56"/>
      <c r="K492" s="52"/>
      <c r="L492" s="55"/>
      <c r="M492" s="57">
        <f>Table1[[#This Row],[cash pay]]-(Table1[[#This Row],[com pay]]+Table1[[#This Row],[doctor comission payed]])</f>
        <v>200</v>
      </c>
      <c r="N492" s="57">
        <f>Table1[[#This Row],[gross income]]-(Table1[[#This Row],[doctor comission payed]]+Table1[[#This Row],[com pay]])</f>
        <v>200</v>
      </c>
      <c r="O492" s="52"/>
      <c r="P492" s="55"/>
      <c r="Q492" s="58">
        <f>VLOOKUP(Table1[[#This Row],[Doctor]],doctorpercent[],2,0)</f>
        <v>0</v>
      </c>
      <c r="R492" s="59">
        <f>(Table1[[#This Row],[net income]]+Table1[[#This Row],[doctor comission payed]])*Table1[[#This Row],[doctor comission percent]]</f>
        <v>0</v>
      </c>
      <c r="S492" s="59">
        <f>Table1[[#This Row],[T.doc.com]]-Table1[[#This Row],[doctor comission payed]]</f>
        <v>0</v>
      </c>
    </row>
    <row r="493" spans="1:19" ht="26.25" x14ac:dyDescent="0.25">
      <c r="A493" s="51">
        <v>492</v>
      </c>
      <c r="B493" s="21">
        <v>45690</v>
      </c>
      <c r="C493" s="21" t="s">
        <v>587</v>
      </c>
      <c r="D493" s="21" t="s">
        <v>24</v>
      </c>
      <c r="E493" s="52" t="s">
        <v>64</v>
      </c>
      <c r="F493" s="53" t="s">
        <v>589</v>
      </c>
      <c r="G493" s="54">
        <v>100</v>
      </c>
      <c r="H493" s="22">
        <f>Table1[[#This Row],[gross income]]-Table1[[#This Row],[visa pay]]</f>
        <v>100</v>
      </c>
      <c r="I493" s="55"/>
      <c r="J493" s="56"/>
      <c r="K493" s="52"/>
      <c r="L493" s="55"/>
      <c r="M493" s="57">
        <f>Table1[[#This Row],[cash pay]]-(Table1[[#This Row],[com pay]]+Table1[[#This Row],[doctor comission payed]])</f>
        <v>100</v>
      </c>
      <c r="N493" s="57">
        <f>Table1[[#This Row],[gross income]]-(Table1[[#This Row],[doctor comission payed]]+Table1[[#This Row],[com pay]])</f>
        <v>100</v>
      </c>
      <c r="O493" s="52"/>
      <c r="P493" s="55"/>
      <c r="Q493" s="58">
        <f>VLOOKUP(Table1[[#This Row],[Doctor]],doctorpercent[],2,0)</f>
        <v>0</v>
      </c>
      <c r="R493" s="59">
        <f>(Table1[[#This Row],[net income]]+Table1[[#This Row],[doctor comission payed]])*Table1[[#This Row],[doctor comission percent]]</f>
        <v>0</v>
      </c>
      <c r="S493" s="59">
        <f>Table1[[#This Row],[T.doc.com]]-Table1[[#This Row],[doctor comission payed]]</f>
        <v>0</v>
      </c>
    </row>
    <row r="494" spans="1:19" ht="26.25" x14ac:dyDescent="0.25">
      <c r="A494" s="20">
        <v>493</v>
      </c>
      <c r="B494" s="21">
        <v>45690</v>
      </c>
      <c r="C494" s="21" t="s">
        <v>441</v>
      </c>
      <c r="D494" s="21" t="s">
        <v>24</v>
      </c>
      <c r="E494" s="52" t="s">
        <v>64</v>
      </c>
      <c r="F494" s="53" t="s">
        <v>322</v>
      </c>
      <c r="G494" s="54">
        <v>20</v>
      </c>
      <c r="H494" s="22">
        <f>Table1[[#This Row],[gross income]]-Table1[[#This Row],[visa pay]]</f>
        <v>20</v>
      </c>
      <c r="I494" s="55"/>
      <c r="J494" s="56"/>
      <c r="K494" s="52"/>
      <c r="L494" s="55"/>
      <c r="M494" s="57">
        <f>Table1[[#This Row],[cash pay]]-(Table1[[#This Row],[com pay]]+Table1[[#This Row],[doctor comission payed]])</f>
        <v>20</v>
      </c>
      <c r="N494" s="57">
        <f>Table1[[#This Row],[gross income]]-(Table1[[#This Row],[doctor comission payed]]+Table1[[#This Row],[com pay]])</f>
        <v>20</v>
      </c>
      <c r="O494" s="52"/>
      <c r="P494" s="55"/>
      <c r="Q494" s="58">
        <f>VLOOKUP(Table1[[#This Row],[Doctor]],doctorpercent[],2,0)</f>
        <v>0</v>
      </c>
      <c r="R494" s="59">
        <f>(Table1[[#This Row],[net income]]+Table1[[#This Row],[doctor comission payed]])*Table1[[#This Row],[doctor comission percent]]</f>
        <v>0</v>
      </c>
      <c r="S494" s="59">
        <f>Table1[[#This Row],[T.doc.com]]-Table1[[#This Row],[doctor comission payed]]</f>
        <v>0</v>
      </c>
    </row>
    <row r="495" spans="1:19" ht="26.25" x14ac:dyDescent="0.25">
      <c r="A495" s="51">
        <v>494</v>
      </c>
      <c r="B495" s="21">
        <v>45691</v>
      </c>
      <c r="C495" s="21" t="s">
        <v>592</v>
      </c>
      <c r="D495" s="21" t="s">
        <v>98</v>
      </c>
      <c r="E495" s="29" t="s">
        <v>30</v>
      </c>
      <c r="F495" s="53"/>
      <c r="G495" s="54">
        <v>600</v>
      </c>
      <c r="H495" s="22">
        <f>Table1[[#This Row],[gross income]]-Table1[[#This Row],[visa pay]]</f>
        <v>600</v>
      </c>
      <c r="I495" s="55"/>
      <c r="J495" s="56">
        <v>300</v>
      </c>
      <c r="K495" s="52"/>
      <c r="L495" s="55"/>
      <c r="M495" s="57">
        <f>Table1[[#This Row],[cash pay]]-(Table1[[#This Row],[com pay]]+Table1[[#This Row],[doctor comission payed]])</f>
        <v>300</v>
      </c>
      <c r="N495" s="57">
        <f>Table1[[#This Row],[gross income]]-(Table1[[#This Row],[doctor comission payed]]+Table1[[#This Row],[com pay]])</f>
        <v>300</v>
      </c>
      <c r="O495" s="52"/>
      <c r="P495" s="55"/>
      <c r="Q495" s="58">
        <f>VLOOKUP(Table1[[#This Row],[Doctor]],doctorpercent[],2,0)</f>
        <v>0.5</v>
      </c>
      <c r="R495" s="59">
        <f>(Table1[[#This Row],[net income]]+Table1[[#This Row],[doctor comission payed]])*Table1[[#This Row],[doctor comission percent]]</f>
        <v>300</v>
      </c>
      <c r="S495" s="59">
        <f>Table1[[#This Row],[T.doc.com]]-Table1[[#This Row],[doctor comission payed]]</f>
        <v>0</v>
      </c>
    </row>
    <row r="496" spans="1:19" ht="26.25" x14ac:dyDescent="0.25">
      <c r="A496" s="20">
        <v>495</v>
      </c>
      <c r="B496" s="21">
        <v>45691</v>
      </c>
      <c r="C496" s="21" t="s">
        <v>564</v>
      </c>
      <c r="D496" s="21" t="s">
        <v>98</v>
      </c>
      <c r="E496" s="29" t="s">
        <v>4</v>
      </c>
      <c r="F496" s="53"/>
      <c r="G496" s="54">
        <v>100</v>
      </c>
      <c r="H496" s="22">
        <f>Table1[[#This Row],[gross income]]-Table1[[#This Row],[visa pay]]</f>
        <v>100</v>
      </c>
      <c r="I496" s="55"/>
      <c r="J496" s="56">
        <v>50</v>
      </c>
      <c r="K496" s="52"/>
      <c r="L496" s="55"/>
      <c r="M496" s="57">
        <f>Table1[[#This Row],[cash pay]]-(Table1[[#This Row],[com pay]]+Table1[[#This Row],[doctor comission payed]])</f>
        <v>50</v>
      </c>
      <c r="N496" s="57">
        <f>Table1[[#This Row],[gross income]]-(Table1[[#This Row],[doctor comission payed]]+Table1[[#This Row],[com pay]])</f>
        <v>50</v>
      </c>
      <c r="O496" s="52"/>
      <c r="P496" s="55"/>
      <c r="Q496" s="58">
        <f>VLOOKUP(Table1[[#This Row],[Doctor]],doctorpercent[],2,0)</f>
        <v>0.5</v>
      </c>
      <c r="R496" s="59">
        <f>(Table1[[#This Row],[net income]]+Table1[[#This Row],[doctor comission payed]])*Table1[[#This Row],[doctor comission percent]]</f>
        <v>50</v>
      </c>
      <c r="S496" s="59">
        <f>Table1[[#This Row],[T.doc.com]]-Table1[[#This Row],[doctor comission payed]]</f>
        <v>0</v>
      </c>
    </row>
    <row r="497" spans="1:19" ht="26.25" x14ac:dyDescent="0.25">
      <c r="A497" s="51">
        <v>496</v>
      </c>
      <c r="B497" s="21">
        <v>45691</v>
      </c>
      <c r="C497" s="21" t="s">
        <v>593</v>
      </c>
      <c r="D497" s="21" t="s">
        <v>98</v>
      </c>
      <c r="E497" s="29" t="s">
        <v>4</v>
      </c>
      <c r="F497" s="53"/>
      <c r="G497" s="54">
        <v>100</v>
      </c>
      <c r="H497" s="22">
        <f>Table1[[#This Row],[gross income]]-Table1[[#This Row],[visa pay]]</f>
        <v>100</v>
      </c>
      <c r="I497" s="55"/>
      <c r="J497" s="56">
        <v>50</v>
      </c>
      <c r="K497" s="52"/>
      <c r="L497" s="55"/>
      <c r="M497" s="57">
        <f>Table1[[#This Row],[cash pay]]-(Table1[[#This Row],[com pay]]+Table1[[#This Row],[doctor comission payed]])</f>
        <v>50</v>
      </c>
      <c r="N497" s="57">
        <f>Table1[[#This Row],[gross income]]-(Table1[[#This Row],[doctor comission payed]]+Table1[[#This Row],[com pay]])</f>
        <v>50</v>
      </c>
      <c r="O497" s="52"/>
      <c r="P497" s="55"/>
      <c r="Q497" s="58">
        <f>VLOOKUP(Table1[[#This Row],[Doctor]],doctorpercent[],2,0)</f>
        <v>0.5</v>
      </c>
      <c r="R497" s="59">
        <f>(Table1[[#This Row],[net income]]+Table1[[#This Row],[doctor comission payed]])*Table1[[#This Row],[doctor comission percent]]</f>
        <v>50</v>
      </c>
      <c r="S497" s="59">
        <f>Table1[[#This Row],[T.doc.com]]-Table1[[#This Row],[doctor comission payed]]</f>
        <v>0</v>
      </c>
    </row>
    <row r="498" spans="1:19" ht="26.25" x14ac:dyDescent="0.25">
      <c r="A498" s="20">
        <v>497</v>
      </c>
      <c r="B498" s="21">
        <v>45691</v>
      </c>
      <c r="C498" s="21" t="s">
        <v>594</v>
      </c>
      <c r="D498" s="21" t="s">
        <v>72</v>
      </c>
      <c r="E498" s="29" t="s">
        <v>30</v>
      </c>
      <c r="F498" s="53"/>
      <c r="G498" s="54">
        <v>600</v>
      </c>
      <c r="H498" s="22">
        <f>Table1[[#This Row],[gross income]]-Table1[[#This Row],[visa pay]]</f>
        <v>600</v>
      </c>
      <c r="I498" s="55"/>
      <c r="J498" s="56">
        <v>110</v>
      </c>
      <c r="K498" s="29" t="s">
        <v>44</v>
      </c>
      <c r="L498" s="55">
        <v>380</v>
      </c>
      <c r="M498" s="57">
        <f>Table1[[#This Row],[cash pay]]-(Table1[[#This Row],[com pay]]+Table1[[#This Row],[doctor comission payed]])</f>
        <v>110</v>
      </c>
      <c r="N498" s="57">
        <f>Table1[[#This Row],[gross income]]-(Table1[[#This Row],[doctor comission payed]]+Table1[[#This Row],[com pay]])</f>
        <v>110</v>
      </c>
      <c r="O498" s="52"/>
      <c r="P498" s="55"/>
      <c r="Q498" s="58">
        <f>VLOOKUP(Table1[[#This Row],[Doctor]],doctorpercent[],2,0)</f>
        <v>0.5</v>
      </c>
      <c r="R498" s="59">
        <f>(Table1[[#This Row],[net income]]+Table1[[#This Row],[doctor comission payed]])*Table1[[#This Row],[doctor comission percent]]</f>
        <v>110</v>
      </c>
      <c r="S498" s="59">
        <f>Table1[[#This Row],[T.doc.com]]-Table1[[#This Row],[doctor comission payed]]</f>
        <v>0</v>
      </c>
    </row>
    <row r="499" spans="1:19" ht="26.25" x14ac:dyDescent="0.25">
      <c r="A499" s="51">
        <v>498</v>
      </c>
      <c r="B499" s="21">
        <v>45691</v>
      </c>
      <c r="C499" s="21" t="s">
        <v>595</v>
      </c>
      <c r="D499" s="21" t="s">
        <v>72</v>
      </c>
      <c r="E499" s="29" t="s">
        <v>4</v>
      </c>
      <c r="F499" s="53"/>
      <c r="G499" s="54">
        <v>0</v>
      </c>
      <c r="H499" s="22">
        <f>Table1[[#This Row],[gross income]]-Table1[[#This Row],[visa pay]]</f>
        <v>0</v>
      </c>
      <c r="I499" s="55"/>
      <c r="J499" s="56"/>
      <c r="K499" s="52"/>
      <c r="L499" s="55"/>
      <c r="M499" s="57">
        <f>Table1[[#This Row],[cash pay]]-(Table1[[#This Row],[com pay]]+Table1[[#This Row],[doctor comission payed]])</f>
        <v>0</v>
      </c>
      <c r="N499" s="57">
        <f>Table1[[#This Row],[gross income]]-(Table1[[#This Row],[doctor comission payed]]+Table1[[#This Row],[com pay]])</f>
        <v>0</v>
      </c>
      <c r="O499" s="52"/>
      <c r="P499" s="55"/>
      <c r="Q499" s="58">
        <f>VLOOKUP(Table1[[#This Row],[Doctor]],doctorpercent[],2,0)</f>
        <v>0.5</v>
      </c>
      <c r="R499" s="59">
        <f>(Table1[[#This Row],[net income]]+Table1[[#This Row],[doctor comission payed]])*Table1[[#This Row],[doctor comission percent]]</f>
        <v>0</v>
      </c>
      <c r="S499" s="59">
        <f>Table1[[#This Row],[T.doc.com]]-Table1[[#This Row],[doctor comission payed]]</f>
        <v>0</v>
      </c>
    </row>
    <row r="500" spans="1:19" ht="26.25" x14ac:dyDescent="0.25">
      <c r="A500" s="20">
        <v>499</v>
      </c>
      <c r="B500" s="21">
        <v>45691</v>
      </c>
      <c r="C500" s="21" t="s">
        <v>596</v>
      </c>
      <c r="D500" s="21" t="s">
        <v>17</v>
      </c>
      <c r="E500" s="29" t="s">
        <v>30</v>
      </c>
      <c r="F500" s="53"/>
      <c r="G500" s="54">
        <v>400</v>
      </c>
      <c r="H500" s="22">
        <f>Table1[[#This Row],[gross income]]-Table1[[#This Row],[visa pay]]</f>
        <v>400</v>
      </c>
      <c r="I500" s="55"/>
      <c r="J500" s="56"/>
      <c r="K500" s="29" t="s">
        <v>44</v>
      </c>
      <c r="L500" s="55">
        <v>250</v>
      </c>
      <c r="M500" s="57">
        <f>Table1[[#This Row],[cash pay]]-(Table1[[#This Row],[com pay]]+Table1[[#This Row],[doctor comission payed]])</f>
        <v>150</v>
      </c>
      <c r="N500" s="57">
        <f>Table1[[#This Row],[gross income]]-(Table1[[#This Row],[doctor comission payed]]+Table1[[#This Row],[com pay]])</f>
        <v>150</v>
      </c>
      <c r="O500" s="52"/>
      <c r="P500" s="55"/>
      <c r="Q500" s="58">
        <f>VLOOKUP(Table1[[#This Row],[Doctor]],doctorpercent[],2,0)</f>
        <v>0.5</v>
      </c>
      <c r="R500" s="59">
        <f>(Table1[[#This Row],[net income]]+Table1[[#This Row],[doctor comission payed]])*Table1[[#This Row],[doctor comission percent]]</f>
        <v>75</v>
      </c>
      <c r="S500" s="59">
        <f>Table1[[#This Row],[T.doc.com]]-Table1[[#This Row],[doctor comission payed]]</f>
        <v>75</v>
      </c>
    </row>
    <row r="501" spans="1:19" ht="26.25" x14ac:dyDescent="0.25">
      <c r="A501" s="51">
        <v>500</v>
      </c>
      <c r="B501" s="21">
        <v>45691</v>
      </c>
      <c r="C501" s="21" t="s">
        <v>597</v>
      </c>
      <c r="D501" s="21" t="s">
        <v>17</v>
      </c>
      <c r="E501" s="29" t="s">
        <v>4</v>
      </c>
      <c r="F501" s="53"/>
      <c r="G501" s="54">
        <v>50</v>
      </c>
      <c r="H501" s="22">
        <f>Table1[[#This Row],[gross income]]-Table1[[#This Row],[visa pay]]</f>
        <v>50</v>
      </c>
      <c r="I501" s="55"/>
      <c r="J501" s="56"/>
      <c r="K501" s="52"/>
      <c r="L501" s="55"/>
      <c r="M501" s="57">
        <f>Table1[[#This Row],[cash pay]]-(Table1[[#This Row],[com pay]]+Table1[[#This Row],[doctor comission payed]])</f>
        <v>50</v>
      </c>
      <c r="N501" s="57">
        <f>Table1[[#This Row],[gross income]]-(Table1[[#This Row],[doctor comission payed]]+Table1[[#This Row],[com pay]])</f>
        <v>50</v>
      </c>
      <c r="O501" s="52"/>
      <c r="P501" s="55"/>
      <c r="Q501" s="58">
        <f>VLOOKUP(Table1[[#This Row],[Doctor]],doctorpercent[],2,0)</f>
        <v>0.5</v>
      </c>
      <c r="R501" s="59">
        <f>(Table1[[#This Row],[net income]]+Table1[[#This Row],[doctor comission payed]])*Table1[[#This Row],[doctor comission percent]]</f>
        <v>25</v>
      </c>
      <c r="S501" s="59">
        <f>Table1[[#This Row],[T.doc.com]]-Table1[[#This Row],[doctor comission payed]]</f>
        <v>25</v>
      </c>
    </row>
    <row r="502" spans="1:19" ht="26.25" x14ac:dyDescent="0.25">
      <c r="A502" s="20">
        <v>501</v>
      </c>
      <c r="B502" s="21">
        <v>45691</v>
      </c>
      <c r="C502" s="21" t="s">
        <v>598</v>
      </c>
      <c r="D502" s="21" t="s">
        <v>17</v>
      </c>
      <c r="E502" s="29" t="s">
        <v>30</v>
      </c>
      <c r="F502" s="53"/>
      <c r="G502" s="54">
        <v>400</v>
      </c>
      <c r="H502" s="22">
        <f>Table1[[#This Row],[gross income]]-Table1[[#This Row],[visa pay]]</f>
        <v>400</v>
      </c>
      <c r="I502" s="55"/>
      <c r="J502" s="56"/>
      <c r="K502" s="52"/>
      <c r="L502" s="55"/>
      <c r="M502" s="57">
        <f>Table1[[#This Row],[cash pay]]-(Table1[[#This Row],[com pay]]+Table1[[#This Row],[doctor comission payed]])</f>
        <v>400</v>
      </c>
      <c r="N502" s="57">
        <f>Table1[[#This Row],[gross income]]-(Table1[[#This Row],[doctor comission payed]]+Table1[[#This Row],[com pay]])</f>
        <v>400</v>
      </c>
      <c r="O502" s="52"/>
      <c r="P502" s="55"/>
      <c r="Q502" s="58">
        <f>VLOOKUP(Table1[[#This Row],[Doctor]],doctorpercent[],2,0)</f>
        <v>0.5</v>
      </c>
      <c r="R502" s="59">
        <f>(Table1[[#This Row],[net income]]+Table1[[#This Row],[doctor comission payed]])*Table1[[#This Row],[doctor comission percent]]</f>
        <v>200</v>
      </c>
      <c r="S502" s="59">
        <f>Table1[[#This Row],[T.doc.com]]-Table1[[#This Row],[doctor comission payed]]</f>
        <v>200</v>
      </c>
    </row>
    <row r="503" spans="1:19" ht="26.25" x14ac:dyDescent="0.25">
      <c r="A503" s="51">
        <v>502</v>
      </c>
      <c r="B503" s="21">
        <v>45691</v>
      </c>
      <c r="C503" s="21" t="s">
        <v>599</v>
      </c>
      <c r="D503" s="21" t="s">
        <v>17</v>
      </c>
      <c r="E503" s="29" t="s">
        <v>30</v>
      </c>
      <c r="F503" s="53"/>
      <c r="G503" s="54">
        <v>400</v>
      </c>
      <c r="H503" s="22">
        <f>Table1[[#This Row],[gross income]]-Table1[[#This Row],[visa pay]]</f>
        <v>400</v>
      </c>
      <c r="I503" s="55"/>
      <c r="J503" s="56"/>
      <c r="K503" s="52"/>
      <c r="L503" s="55"/>
      <c r="M503" s="57">
        <f>Table1[[#This Row],[cash pay]]-(Table1[[#This Row],[com pay]]+Table1[[#This Row],[doctor comission payed]])</f>
        <v>400</v>
      </c>
      <c r="N503" s="57">
        <f>Table1[[#This Row],[gross income]]-(Table1[[#This Row],[doctor comission payed]]+Table1[[#This Row],[com pay]])</f>
        <v>400</v>
      </c>
      <c r="O503" s="52"/>
      <c r="P503" s="55"/>
      <c r="Q503" s="58">
        <f>VLOOKUP(Table1[[#This Row],[Doctor]],doctorpercent[],2,0)</f>
        <v>0.5</v>
      </c>
      <c r="R503" s="59">
        <f>(Table1[[#This Row],[net income]]+Table1[[#This Row],[doctor comission payed]])*Table1[[#This Row],[doctor comission percent]]</f>
        <v>200</v>
      </c>
      <c r="S503" s="59">
        <f>Table1[[#This Row],[T.doc.com]]-Table1[[#This Row],[doctor comission payed]]</f>
        <v>200</v>
      </c>
    </row>
    <row r="504" spans="1:19" ht="26.25" x14ac:dyDescent="0.25">
      <c r="A504" s="20">
        <v>503</v>
      </c>
      <c r="B504" s="21">
        <v>45691</v>
      </c>
      <c r="C504" s="21" t="s">
        <v>600</v>
      </c>
      <c r="D504" s="21" t="s">
        <v>17</v>
      </c>
      <c r="E504" s="29" t="s">
        <v>30</v>
      </c>
      <c r="F504" s="16" t="s">
        <v>159</v>
      </c>
      <c r="G504" s="54">
        <v>650</v>
      </c>
      <c r="H504" s="22">
        <f>Table1[[#This Row],[gross income]]-Table1[[#This Row],[visa pay]]</f>
        <v>650</v>
      </c>
      <c r="I504" s="55"/>
      <c r="J504" s="56"/>
      <c r="K504" s="52"/>
      <c r="L504" s="55"/>
      <c r="M504" s="57">
        <f>Table1[[#This Row],[cash pay]]-(Table1[[#This Row],[com pay]]+Table1[[#This Row],[doctor comission payed]])</f>
        <v>650</v>
      </c>
      <c r="N504" s="57">
        <f>Table1[[#This Row],[gross income]]-(Table1[[#This Row],[doctor comission payed]]+Table1[[#This Row],[com pay]])</f>
        <v>650</v>
      </c>
      <c r="O504" s="52"/>
      <c r="P504" s="55"/>
      <c r="Q504" s="58">
        <f>VLOOKUP(Table1[[#This Row],[Doctor]],doctorpercent[],2,0)</f>
        <v>0.5</v>
      </c>
      <c r="R504" s="59">
        <f>(Table1[[#This Row],[net income]]+Table1[[#This Row],[doctor comission payed]])*Table1[[#This Row],[doctor comission percent]]</f>
        <v>325</v>
      </c>
      <c r="S504" s="59">
        <f>Table1[[#This Row],[T.doc.com]]-Table1[[#This Row],[doctor comission payed]]</f>
        <v>325</v>
      </c>
    </row>
    <row r="505" spans="1:19" ht="26.25" x14ac:dyDescent="0.25">
      <c r="A505" s="51">
        <v>504</v>
      </c>
      <c r="B505" s="21">
        <v>45691</v>
      </c>
      <c r="C505" s="21" t="s">
        <v>601</v>
      </c>
      <c r="D505" s="21" t="s">
        <v>123</v>
      </c>
      <c r="E505" s="29" t="s">
        <v>4</v>
      </c>
      <c r="F505" s="53"/>
      <c r="G505" s="54">
        <v>0</v>
      </c>
      <c r="H505" s="22">
        <f>Table1[[#This Row],[gross income]]-Table1[[#This Row],[visa pay]]</f>
        <v>0</v>
      </c>
      <c r="I505" s="55"/>
      <c r="J505" s="56"/>
      <c r="K505" s="52"/>
      <c r="L505" s="55"/>
      <c r="M505" s="57">
        <f>Table1[[#This Row],[cash pay]]-(Table1[[#This Row],[com pay]]+Table1[[#This Row],[doctor comission payed]])</f>
        <v>0</v>
      </c>
      <c r="N505" s="57">
        <f>Table1[[#This Row],[gross income]]-(Table1[[#This Row],[doctor comission payed]]+Table1[[#This Row],[com pay]])</f>
        <v>0</v>
      </c>
      <c r="O505" s="52"/>
      <c r="P505" s="55"/>
      <c r="Q505" s="58">
        <f>VLOOKUP(Table1[[#This Row],[Doctor]],doctorpercent[],2,0)</f>
        <v>0.5</v>
      </c>
      <c r="R505" s="59">
        <f>(Table1[[#This Row],[net income]]+Table1[[#This Row],[doctor comission payed]])*Table1[[#This Row],[doctor comission percent]]</f>
        <v>0</v>
      </c>
      <c r="S505" s="59">
        <f>Table1[[#This Row],[T.doc.com]]-Table1[[#This Row],[doctor comission payed]]</f>
        <v>0</v>
      </c>
    </row>
    <row r="506" spans="1:19" ht="26.25" x14ac:dyDescent="0.25">
      <c r="A506" s="20">
        <v>505</v>
      </c>
      <c r="B506" s="21">
        <v>45691</v>
      </c>
      <c r="C506" s="21" t="s">
        <v>571</v>
      </c>
      <c r="D506" s="21" t="s">
        <v>117</v>
      </c>
      <c r="E506" s="29" t="s">
        <v>4</v>
      </c>
      <c r="F506" s="53"/>
      <c r="G506" s="54">
        <v>100</v>
      </c>
      <c r="H506" s="22">
        <f>Table1[[#This Row],[gross income]]-Table1[[#This Row],[visa pay]]</f>
        <v>100</v>
      </c>
      <c r="I506" s="55"/>
      <c r="J506" s="56">
        <v>50</v>
      </c>
      <c r="K506" s="52"/>
      <c r="L506" s="55"/>
      <c r="M506" s="57">
        <f>Table1[[#This Row],[cash pay]]-(Table1[[#This Row],[com pay]]+Table1[[#This Row],[doctor comission payed]])</f>
        <v>50</v>
      </c>
      <c r="N506" s="57">
        <f>Table1[[#This Row],[gross income]]-(Table1[[#This Row],[doctor comission payed]]+Table1[[#This Row],[com pay]])</f>
        <v>50</v>
      </c>
      <c r="O506" s="52"/>
      <c r="P506" s="55"/>
      <c r="Q506" s="58">
        <f>VLOOKUP(Table1[[#This Row],[Doctor]],doctorpercent[],2,0)</f>
        <v>0.5</v>
      </c>
      <c r="R506" s="59">
        <f>(Table1[[#This Row],[net income]]+Table1[[#This Row],[doctor comission payed]])*Table1[[#This Row],[doctor comission percent]]</f>
        <v>50</v>
      </c>
      <c r="S506" s="59">
        <f>Table1[[#This Row],[T.doc.com]]-Table1[[#This Row],[doctor comission payed]]</f>
        <v>0</v>
      </c>
    </row>
    <row r="507" spans="1:19" ht="26.25" x14ac:dyDescent="0.25">
      <c r="A507" s="51">
        <v>506</v>
      </c>
      <c r="B507" s="21">
        <v>45691</v>
      </c>
      <c r="C507" s="21" t="s">
        <v>602</v>
      </c>
      <c r="D507" s="21" t="s">
        <v>590</v>
      </c>
      <c r="E507" s="29" t="s">
        <v>73</v>
      </c>
      <c r="F507" s="53"/>
      <c r="G507" s="54">
        <v>400</v>
      </c>
      <c r="H507" s="22">
        <f>Table1[[#This Row],[gross income]]-Table1[[#This Row],[visa pay]]</f>
        <v>400</v>
      </c>
      <c r="I507" s="55"/>
      <c r="J507" s="56"/>
      <c r="K507" s="52"/>
      <c r="L507" s="55"/>
      <c r="M507" s="57">
        <f>Table1[[#This Row],[cash pay]]-(Table1[[#This Row],[com pay]]+Table1[[#This Row],[doctor comission payed]])</f>
        <v>400</v>
      </c>
      <c r="N507" s="57">
        <f>Table1[[#This Row],[gross income]]-(Table1[[#This Row],[doctor comission payed]]+Table1[[#This Row],[com pay]])</f>
        <v>400</v>
      </c>
      <c r="O507" s="52"/>
      <c r="P507" s="55"/>
      <c r="Q507" s="58">
        <f>VLOOKUP(Table1[[#This Row],[Doctor]],doctorpercent[],2,0)</f>
        <v>0.5</v>
      </c>
      <c r="R507" s="59">
        <f>(Table1[[#This Row],[net income]]+Table1[[#This Row],[doctor comission payed]])*Table1[[#This Row],[doctor comission percent]]</f>
        <v>200</v>
      </c>
      <c r="S507" s="59">
        <f>Table1[[#This Row],[T.doc.com]]-Table1[[#This Row],[doctor comission payed]]</f>
        <v>200</v>
      </c>
    </row>
    <row r="508" spans="1:19" ht="26.25" x14ac:dyDescent="0.25">
      <c r="A508" s="20">
        <v>507</v>
      </c>
      <c r="B508" s="21">
        <v>45691</v>
      </c>
      <c r="C508" s="21" t="s">
        <v>591</v>
      </c>
      <c r="D508" s="21" t="s">
        <v>590</v>
      </c>
      <c r="E508" s="29" t="s">
        <v>73</v>
      </c>
      <c r="F508" s="53"/>
      <c r="G508" s="54">
        <v>0</v>
      </c>
      <c r="H508" s="22">
        <f>Table1[[#This Row],[gross income]]-Table1[[#This Row],[visa pay]]</f>
        <v>0</v>
      </c>
      <c r="I508" s="55"/>
      <c r="J508" s="56"/>
      <c r="K508" s="52"/>
      <c r="L508" s="55"/>
      <c r="M508" s="57">
        <f>Table1[[#This Row],[cash pay]]-(Table1[[#This Row],[com pay]]+Table1[[#This Row],[doctor comission payed]])</f>
        <v>0</v>
      </c>
      <c r="N508" s="57">
        <f>Table1[[#This Row],[gross income]]-(Table1[[#This Row],[doctor comission payed]]+Table1[[#This Row],[com pay]])</f>
        <v>0</v>
      </c>
      <c r="O508" s="52"/>
      <c r="P508" s="55"/>
      <c r="Q508" s="58">
        <f>VLOOKUP(Table1[[#This Row],[Doctor]],doctorpercent[],2,0)</f>
        <v>0.5</v>
      </c>
      <c r="R508" s="59">
        <f>(Table1[[#This Row],[net income]]+Table1[[#This Row],[doctor comission payed]])*Table1[[#This Row],[doctor comission percent]]</f>
        <v>0</v>
      </c>
      <c r="S508" s="59">
        <f>Table1[[#This Row],[T.doc.com]]-Table1[[#This Row],[doctor comission payed]]</f>
        <v>0</v>
      </c>
    </row>
    <row r="509" spans="1:19" ht="26.25" x14ac:dyDescent="0.25">
      <c r="A509" s="51">
        <v>508</v>
      </c>
      <c r="B509" s="21">
        <v>45692</v>
      </c>
      <c r="C509" s="21" t="s">
        <v>603</v>
      </c>
      <c r="D509" s="21" t="s">
        <v>109</v>
      </c>
      <c r="E509" s="29" t="s">
        <v>73</v>
      </c>
      <c r="F509" s="16" t="s">
        <v>339</v>
      </c>
      <c r="G509" s="54">
        <v>350</v>
      </c>
      <c r="H509" s="22">
        <f>Table1[[#This Row],[gross income]]-Table1[[#This Row],[visa pay]]</f>
        <v>350</v>
      </c>
      <c r="I509" s="55"/>
      <c r="J509" s="56">
        <v>175</v>
      </c>
      <c r="K509" s="52"/>
      <c r="L509" s="55"/>
      <c r="M509" s="57">
        <f>Table1[[#This Row],[cash pay]]-(Table1[[#This Row],[com pay]]+Table1[[#This Row],[doctor comission payed]])</f>
        <v>175</v>
      </c>
      <c r="N509" s="57">
        <f>Table1[[#This Row],[gross income]]-(Table1[[#This Row],[doctor comission payed]]+Table1[[#This Row],[com pay]])</f>
        <v>175</v>
      </c>
      <c r="O509" s="52"/>
      <c r="P509" s="55"/>
      <c r="Q509" s="58">
        <f>VLOOKUP(Table1[[#This Row],[Doctor]],doctorpercent[],2,0)</f>
        <v>0.5</v>
      </c>
      <c r="R509" s="59">
        <f>(Table1[[#This Row],[net income]]+Table1[[#This Row],[doctor comission payed]])*Table1[[#This Row],[doctor comission percent]]</f>
        <v>175</v>
      </c>
      <c r="S509" s="59">
        <f>Table1[[#This Row],[T.doc.com]]-Table1[[#This Row],[doctor comission payed]]</f>
        <v>0</v>
      </c>
    </row>
    <row r="510" spans="1:19" ht="26.25" x14ac:dyDescent="0.25">
      <c r="A510" s="20">
        <v>509</v>
      </c>
      <c r="B510" s="21">
        <v>45692</v>
      </c>
      <c r="C510" s="21" t="s">
        <v>604</v>
      </c>
      <c r="D510" s="21" t="s">
        <v>12</v>
      </c>
      <c r="E510" s="29" t="s">
        <v>30</v>
      </c>
      <c r="F510" s="53"/>
      <c r="G510" s="54">
        <v>600</v>
      </c>
      <c r="H510" s="22">
        <f>Table1[[#This Row],[gross income]]-Table1[[#This Row],[visa pay]]</f>
        <v>600</v>
      </c>
      <c r="I510" s="55"/>
      <c r="J510" s="56"/>
      <c r="K510" s="29" t="s">
        <v>44</v>
      </c>
      <c r="L510" s="55">
        <v>350</v>
      </c>
      <c r="M510" s="57">
        <f>Table1[[#This Row],[cash pay]]-(Table1[[#This Row],[com pay]]+Table1[[#This Row],[doctor comission payed]])</f>
        <v>250</v>
      </c>
      <c r="N510" s="57">
        <f>Table1[[#This Row],[gross income]]-(Table1[[#This Row],[doctor comission payed]]+Table1[[#This Row],[com pay]])</f>
        <v>250</v>
      </c>
      <c r="O510" s="52"/>
      <c r="P510" s="55"/>
      <c r="Q510" s="58">
        <f>VLOOKUP(Table1[[#This Row],[Doctor]],doctorpercent[],2,0)</f>
        <v>0.5</v>
      </c>
      <c r="R510" s="59">
        <f>(Table1[[#This Row],[net income]]+Table1[[#This Row],[doctor comission payed]])*Table1[[#This Row],[doctor comission percent]]</f>
        <v>125</v>
      </c>
      <c r="S510" s="59">
        <f>Table1[[#This Row],[T.doc.com]]-Table1[[#This Row],[doctor comission payed]]</f>
        <v>125</v>
      </c>
    </row>
    <row r="511" spans="1:19" ht="26.25" x14ac:dyDescent="0.25">
      <c r="A511" s="51">
        <v>510</v>
      </c>
      <c r="B511" s="21">
        <v>45692</v>
      </c>
      <c r="C511" s="21" t="s">
        <v>605</v>
      </c>
      <c r="D511" s="21" t="s">
        <v>12</v>
      </c>
      <c r="E511" s="29" t="s">
        <v>30</v>
      </c>
      <c r="F511" s="53"/>
      <c r="G511" s="54">
        <v>600</v>
      </c>
      <c r="H511" s="22">
        <f>Table1[[#This Row],[gross income]]-Table1[[#This Row],[visa pay]]</f>
        <v>600</v>
      </c>
      <c r="I511" s="55"/>
      <c r="J511" s="56"/>
      <c r="K511" s="29" t="s">
        <v>44</v>
      </c>
      <c r="L511" s="55">
        <v>350</v>
      </c>
      <c r="M511" s="57">
        <f>Table1[[#This Row],[cash pay]]-(Table1[[#This Row],[com pay]]+Table1[[#This Row],[doctor comission payed]])</f>
        <v>250</v>
      </c>
      <c r="N511" s="57">
        <f>Table1[[#This Row],[gross income]]-(Table1[[#This Row],[doctor comission payed]]+Table1[[#This Row],[com pay]])</f>
        <v>250</v>
      </c>
      <c r="O511" s="52"/>
      <c r="P511" s="55"/>
      <c r="Q511" s="58">
        <f>VLOOKUP(Table1[[#This Row],[Doctor]],doctorpercent[],2,0)</f>
        <v>0.5</v>
      </c>
      <c r="R511" s="59">
        <f>(Table1[[#This Row],[net income]]+Table1[[#This Row],[doctor comission payed]])*Table1[[#This Row],[doctor comission percent]]</f>
        <v>125</v>
      </c>
      <c r="S511" s="59">
        <f>Table1[[#This Row],[T.doc.com]]-Table1[[#This Row],[doctor comission payed]]</f>
        <v>125</v>
      </c>
    </row>
    <row r="512" spans="1:19" ht="26.25" x14ac:dyDescent="0.25">
      <c r="A512" s="20">
        <v>511</v>
      </c>
      <c r="B512" s="21">
        <v>45692</v>
      </c>
      <c r="C512" s="21" t="s">
        <v>606</v>
      </c>
      <c r="D512" s="21" t="s">
        <v>12</v>
      </c>
      <c r="E512" s="29" t="s">
        <v>30</v>
      </c>
      <c r="F512" s="53"/>
      <c r="G512" s="54">
        <v>500</v>
      </c>
      <c r="H512" s="22">
        <f>Table1[[#This Row],[gross income]]-Table1[[#This Row],[visa pay]]</f>
        <v>500</v>
      </c>
      <c r="I512" s="55"/>
      <c r="J512" s="56"/>
      <c r="K512" s="29" t="s">
        <v>7</v>
      </c>
      <c r="L512" s="55">
        <v>140</v>
      </c>
      <c r="M512" s="57">
        <f>Table1[[#This Row],[cash pay]]-(Table1[[#This Row],[com pay]]+Table1[[#This Row],[doctor comission payed]])</f>
        <v>360</v>
      </c>
      <c r="N512" s="57">
        <f>Table1[[#This Row],[gross income]]-(Table1[[#This Row],[doctor comission payed]]+Table1[[#This Row],[com pay]])</f>
        <v>360</v>
      </c>
      <c r="O512" s="52"/>
      <c r="P512" s="55"/>
      <c r="Q512" s="58">
        <f>VLOOKUP(Table1[[#This Row],[Doctor]],doctorpercent[],2,0)</f>
        <v>0.5</v>
      </c>
      <c r="R512" s="59">
        <f>(Table1[[#This Row],[net income]]+Table1[[#This Row],[doctor comission payed]])*Table1[[#This Row],[doctor comission percent]]</f>
        <v>180</v>
      </c>
      <c r="S512" s="59">
        <f>Table1[[#This Row],[T.doc.com]]-Table1[[#This Row],[doctor comission payed]]</f>
        <v>180</v>
      </c>
    </row>
    <row r="513" spans="1:19" ht="26.25" x14ac:dyDescent="0.25">
      <c r="A513" s="51">
        <v>512</v>
      </c>
      <c r="B513" s="21">
        <v>45692</v>
      </c>
      <c r="C513" s="21" t="s">
        <v>607</v>
      </c>
      <c r="D513" s="21" t="s">
        <v>12</v>
      </c>
      <c r="E513" s="29" t="s">
        <v>30</v>
      </c>
      <c r="F513" s="53"/>
      <c r="G513" s="54">
        <v>500</v>
      </c>
      <c r="H513" s="22">
        <f>Table1[[#This Row],[gross income]]-Table1[[#This Row],[visa pay]]</f>
        <v>500</v>
      </c>
      <c r="I513" s="55"/>
      <c r="J513" s="56"/>
      <c r="K513" s="29" t="s">
        <v>7</v>
      </c>
      <c r="L513" s="55">
        <v>140</v>
      </c>
      <c r="M513" s="57">
        <f>Table1[[#This Row],[cash pay]]-(Table1[[#This Row],[com pay]]+Table1[[#This Row],[doctor comission payed]])</f>
        <v>360</v>
      </c>
      <c r="N513" s="57">
        <f>Table1[[#This Row],[gross income]]-(Table1[[#This Row],[doctor comission payed]]+Table1[[#This Row],[com pay]])</f>
        <v>360</v>
      </c>
      <c r="O513" s="52"/>
      <c r="P513" s="55"/>
      <c r="Q513" s="58">
        <f>VLOOKUP(Table1[[#This Row],[Doctor]],doctorpercent[],2,0)</f>
        <v>0.5</v>
      </c>
      <c r="R513" s="59">
        <f>(Table1[[#This Row],[net income]]+Table1[[#This Row],[doctor comission payed]])*Table1[[#This Row],[doctor comission percent]]</f>
        <v>180</v>
      </c>
      <c r="S513" s="59">
        <f>Table1[[#This Row],[T.doc.com]]-Table1[[#This Row],[doctor comission payed]]</f>
        <v>180</v>
      </c>
    </row>
    <row r="514" spans="1:19" ht="26.25" x14ac:dyDescent="0.25">
      <c r="A514" s="20">
        <v>513</v>
      </c>
      <c r="B514" s="21">
        <v>45692</v>
      </c>
      <c r="C514" s="21" t="s">
        <v>608</v>
      </c>
      <c r="D514" s="21" t="s">
        <v>12</v>
      </c>
      <c r="E514" s="29" t="s">
        <v>30</v>
      </c>
      <c r="F514" s="53"/>
      <c r="G514" s="54">
        <v>500</v>
      </c>
      <c r="H514" s="22">
        <f>Table1[[#This Row],[gross income]]-Table1[[#This Row],[visa pay]]</f>
        <v>500</v>
      </c>
      <c r="I514" s="55"/>
      <c r="J514" s="56"/>
      <c r="K514" s="29" t="s">
        <v>7</v>
      </c>
      <c r="L514" s="55">
        <v>140</v>
      </c>
      <c r="M514" s="57">
        <f>Table1[[#This Row],[cash pay]]-(Table1[[#This Row],[com pay]]+Table1[[#This Row],[doctor comission payed]])</f>
        <v>360</v>
      </c>
      <c r="N514" s="57">
        <f>Table1[[#This Row],[gross income]]-(Table1[[#This Row],[doctor comission payed]]+Table1[[#This Row],[com pay]])</f>
        <v>360</v>
      </c>
      <c r="O514" s="52"/>
      <c r="P514" s="55"/>
      <c r="Q514" s="58">
        <f>VLOOKUP(Table1[[#This Row],[Doctor]],doctorpercent[],2,0)</f>
        <v>0.5</v>
      </c>
      <c r="R514" s="59">
        <f>(Table1[[#This Row],[net income]]+Table1[[#This Row],[doctor comission payed]])*Table1[[#This Row],[doctor comission percent]]</f>
        <v>180</v>
      </c>
      <c r="S514" s="59">
        <f>Table1[[#This Row],[T.doc.com]]-Table1[[#This Row],[doctor comission payed]]</f>
        <v>180</v>
      </c>
    </row>
    <row r="515" spans="1:19" ht="26.25" x14ac:dyDescent="0.25">
      <c r="A515" s="51">
        <v>514</v>
      </c>
      <c r="B515" s="21">
        <v>45692</v>
      </c>
      <c r="C515" s="21" t="s">
        <v>609</v>
      </c>
      <c r="D515" s="21" t="s">
        <v>12</v>
      </c>
      <c r="E515" s="29" t="s">
        <v>30</v>
      </c>
      <c r="F515" s="16" t="s">
        <v>298</v>
      </c>
      <c r="G515" s="54">
        <v>360</v>
      </c>
      <c r="H515" s="22">
        <f>Table1[[#This Row],[gross income]]-Table1[[#This Row],[visa pay]]</f>
        <v>0</v>
      </c>
      <c r="I515" s="55">
        <v>360</v>
      </c>
      <c r="J515" s="56"/>
      <c r="K515" s="29" t="s">
        <v>44</v>
      </c>
      <c r="L515" s="55"/>
      <c r="M515" s="57">
        <f>Table1[[#This Row],[cash pay]]-(Table1[[#This Row],[com pay]]+Table1[[#This Row],[doctor comission payed]])</f>
        <v>0</v>
      </c>
      <c r="N515" s="57">
        <f>Table1[[#This Row],[gross income]]-(Table1[[#This Row],[doctor comission payed]]+Table1[[#This Row],[com pay]])</f>
        <v>360</v>
      </c>
      <c r="O515" s="52"/>
      <c r="P515" s="55"/>
      <c r="Q515" s="58">
        <f>VLOOKUP(Table1[[#This Row],[Doctor]],doctorpercent[],2,0)</f>
        <v>0.5</v>
      </c>
      <c r="R515" s="59">
        <f>(Table1[[#This Row],[net income]]+Table1[[#This Row],[doctor comission payed]])*Table1[[#This Row],[doctor comission percent]]</f>
        <v>180</v>
      </c>
      <c r="S515" s="59">
        <f>Table1[[#This Row],[T.doc.com]]-Table1[[#This Row],[doctor comission payed]]</f>
        <v>180</v>
      </c>
    </row>
    <row r="516" spans="1:19" ht="26.25" x14ac:dyDescent="0.25">
      <c r="A516" s="20">
        <v>515</v>
      </c>
      <c r="B516" s="21">
        <v>45692</v>
      </c>
      <c r="C516" s="21" t="s">
        <v>610</v>
      </c>
      <c r="D516" s="21" t="s">
        <v>12</v>
      </c>
      <c r="E516" s="29" t="s">
        <v>4</v>
      </c>
      <c r="F516" s="53"/>
      <c r="G516" s="54">
        <v>100</v>
      </c>
      <c r="H516" s="22">
        <f>Table1[[#This Row],[gross income]]-Table1[[#This Row],[visa pay]]</f>
        <v>100</v>
      </c>
      <c r="I516" s="55"/>
      <c r="J516" s="56"/>
      <c r="K516" s="52"/>
      <c r="L516" s="55"/>
      <c r="M516" s="57">
        <f>Table1[[#This Row],[cash pay]]-(Table1[[#This Row],[com pay]]+Table1[[#This Row],[doctor comission payed]])</f>
        <v>100</v>
      </c>
      <c r="N516" s="57">
        <f>Table1[[#This Row],[gross income]]-(Table1[[#This Row],[doctor comission payed]]+Table1[[#This Row],[com pay]])</f>
        <v>100</v>
      </c>
      <c r="O516" s="52"/>
      <c r="P516" s="55"/>
      <c r="Q516" s="58">
        <f>VLOOKUP(Table1[[#This Row],[Doctor]],doctorpercent[],2,0)</f>
        <v>0.5</v>
      </c>
      <c r="R516" s="59">
        <f>(Table1[[#This Row],[net income]]+Table1[[#This Row],[doctor comission payed]])*Table1[[#This Row],[doctor comission percent]]</f>
        <v>50</v>
      </c>
      <c r="S516" s="59">
        <f>Table1[[#This Row],[T.doc.com]]-Table1[[#This Row],[doctor comission payed]]</f>
        <v>50</v>
      </c>
    </row>
    <row r="517" spans="1:19" ht="26.25" x14ac:dyDescent="0.25">
      <c r="A517" s="51">
        <v>516</v>
      </c>
      <c r="B517" s="21">
        <v>45692</v>
      </c>
      <c r="C517" s="21" t="s">
        <v>611</v>
      </c>
      <c r="D517" s="21" t="s">
        <v>27</v>
      </c>
      <c r="E517" s="29" t="s">
        <v>30</v>
      </c>
      <c r="F517" s="53"/>
      <c r="G517" s="54">
        <v>400</v>
      </c>
      <c r="H517" s="22">
        <f>Table1[[#This Row],[gross income]]-Table1[[#This Row],[visa pay]]</f>
        <v>400</v>
      </c>
      <c r="I517" s="55"/>
      <c r="J517" s="56">
        <v>160</v>
      </c>
      <c r="K517" s="29" t="s">
        <v>8</v>
      </c>
      <c r="L517" s="55">
        <v>80</v>
      </c>
      <c r="M517" s="57">
        <f>Table1[[#This Row],[cash pay]]-(Table1[[#This Row],[com pay]]+Table1[[#This Row],[doctor comission payed]])</f>
        <v>160</v>
      </c>
      <c r="N517" s="57">
        <f>Table1[[#This Row],[gross income]]-(Table1[[#This Row],[doctor comission payed]]+Table1[[#This Row],[com pay]])</f>
        <v>160</v>
      </c>
      <c r="O517" s="52"/>
      <c r="P517" s="55"/>
      <c r="Q517" s="58">
        <f>VLOOKUP(Table1[[#This Row],[Doctor]],doctorpercent[],2,0)</f>
        <v>0.5</v>
      </c>
      <c r="R517" s="59">
        <f>(Table1[[#This Row],[net income]]+Table1[[#This Row],[doctor comission payed]])*Table1[[#This Row],[doctor comission percent]]</f>
        <v>160</v>
      </c>
      <c r="S517" s="59">
        <f>Table1[[#This Row],[T.doc.com]]-Table1[[#This Row],[doctor comission payed]]</f>
        <v>0</v>
      </c>
    </row>
    <row r="518" spans="1:19" ht="26.25" x14ac:dyDescent="0.25">
      <c r="A518" s="20">
        <v>517</v>
      </c>
      <c r="B518" s="21">
        <v>45692</v>
      </c>
      <c r="C518" s="21" t="s">
        <v>611</v>
      </c>
      <c r="D518" s="21" t="s">
        <v>27</v>
      </c>
      <c r="E518" s="29" t="s">
        <v>64</v>
      </c>
      <c r="F518" s="53"/>
      <c r="G518" s="54">
        <v>500</v>
      </c>
      <c r="H518" s="22">
        <f>Table1[[#This Row],[gross income]]-Table1[[#This Row],[visa pay]]</f>
        <v>0</v>
      </c>
      <c r="I518" s="55">
        <v>500</v>
      </c>
      <c r="J518" s="56">
        <v>300</v>
      </c>
      <c r="K518" s="52"/>
      <c r="L518" s="55"/>
      <c r="M518" s="57">
        <f>Table1[[#This Row],[cash pay]]-(Table1[[#This Row],[com pay]]+Table1[[#This Row],[doctor comission payed]])</f>
        <v>-300</v>
      </c>
      <c r="N518" s="57">
        <f>Table1[[#This Row],[gross income]]-(Table1[[#This Row],[doctor comission payed]]+Table1[[#This Row],[com pay]])</f>
        <v>200</v>
      </c>
      <c r="O518" s="52"/>
      <c r="P518" s="55"/>
      <c r="Q518" s="58">
        <f>VLOOKUP(Table1[[#This Row],[Doctor]],doctorpercent[],2,0)</f>
        <v>0.5</v>
      </c>
      <c r="R518" s="59">
        <f>(Table1[[#This Row],[net income]]+Table1[[#This Row],[doctor comission payed]])*Table1[[#This Row],[doctor comission percent]]</f>
        <v>250</v>
      </c>
      <c r="S518" s="59">
        <f>Table1[[#This Row],[T.doc.com]]-Table1[[#This Row],[doctor comission payed]]</f>
        <v>-50</v>
      </c>
    </row>
    <row r="519" spans="1:19" ht="26.25" x14ac:dyDescent="0.25">
      <c r="A519" s="51">
        <v>518</v>
      </c>
      <c r="B519" s="21">
        <v>45692</v>
      </c>
      <c r="C519" s="21" t="s">
        <v>612</v>
      </c>
      <c r="D519" s="21" t="s">
        <v>19</v>
      </c>
      <c r="E519" s="29" t="s">
        <v>30</v>
      </c>
      <c r="F519" s="53"/>
      <c r="G519" s="54">
        <v>600</v>
      </c>
      <c r="H519" s="22">
        <f>Table1[[#This Row],[gross income]]-Table1[[#This Row],[visa pay]]</f>
        <v>600</v>
      </c>
      <c r="I519" s="55"/>
      <c r="J519" s="56">
        <v>300</v>
      </c>
      <c r="K519" s="52"/>
      <c r="L519" s="55"/>
      <c r="M519" s="57">
        <f>Table1[[#This Row],[cash pay]]-(Table1[[#This Row],[com pay]]+Table1[[#This Row],[doctor comission payed]])</f>
        <v>300</v>
      </c>
      <c r="N519" s="57">
        <f>Table1[[#This Row],[gross income]]-(Table1[[#This Row],[doctor comission payed]]+Table1[[#This Row],[com pay]])</f>
        <v>300</v>
      </c>
      <c r="O519" s="52"/>
      <c r="P519" s="55"/>
      <c r="Q519" s="58">
        <f>VLOOKUP(Table1[[#This Row],[Doctor]],doctorpercent[],2,0)</f>
        <v>0.5</v>
      </c>
      <c r="R519" s="59">
        <f>(Table1[[#This Row],[net income]]+Table1[[#This Row],[doctor comission payed]])*Table1[[#This Row],[doctor comission percent]]</f>
        <v>300</v>
      </c>
      <c r="S519" s="59">
        <f>Table1[[#This Row],[T.doc.com]]-Table1[[#This Row],[doctor comission payed]]</f>
        <v>0</v>
      </c>
    </row>
    <row r="520" spans="1:19" ht="26.25" x14ac:dyDescent="0.25">
      <c r="A520" s="20">
        <v>519</v>
      </c>
      <c r="B520" s="21">
        <v>45692</v>
      </c>
      <c r="C520" s="21" t="s">
        <v>613</v>
      </c>
      <c r="D520" s="21" t="s">
        <v>19</v>
      </c>
      <c r="E520" s="29" t="s">
        <v>30</v>
      </c>
      <c r="F520" s="53"/>
      <c r="G520" s="54">
        <v>600</v>
      </c>
      <c r="H520" s="22">
        <f>Table1[[#This Row],[gross income]]-Table1[[#This Row],[visa pay]]</f>
        <v>600</v>
      </c>
      <c r="I520" s="55"/>
      <c r="J520" s="56">
        <v>300</v>
      </c>
      <c r="K520" s="52"/>
      <c r="L520" s="55"/>
      <c r="M520" s="57">
        <f>Table1[[#This Row],[cash pay]]-(Table1[[#This Row],[com pay]]+Table1[[#This Row],[doctor comission payed]])</f>
        <v>300</v>
      </c>
      <c r="N520" s="57">
        <f>Table1[[#This Row],[gross income]]-(Table1[[#This Row],[doctor comission payed]]+Table1[[#This Row],[com pay]])</f>
        <v>300</v>
      </c>
      <c r="O520" s="52"/>
      <c r="P520" s="55"/>
      <c r="Q520" s="58">
        <f>VLOOKUP(Table1[[#This Row],[Doctor]],doctorpercent[],2,0)</f>
        <v>0.5</v>
      </c>
      <c r="R520" s="59">
        <f>(Table1[[#This Row],[net income]]+Table1[[#This Row],[doctor comission payed]])*Table1[[#This Row],[doctor comission percent]]</f>
        <v>300</v>
      </c>
      <c r="S520" s="59">
        <f>Table1[[#This Row],[T.doc.com]]-Table1[[#This Row],[doctor comission payed]]</f>
        <v>0</v>
      </c>
    </row>
    <row r="521" spans="1:19" ht="26.25" x14ac:dyDescent="0.25">
      <c r="A521" s="51">
        <v>520</v>
      </c>
      <c r="B521" s="21">
        <v>45692</v>
      </c>
      <c r="C521" s="21" t="s">
        <v>614</v>
      </c>
      <c r="D521" s="21" t="s">
        <v>19</v>
      </c>
      <c r="E521" s="29" t="s">
        <v>30</v>
      </c>
      <c r="F521" s="53"/>
      <c r="G521" s="54">
        <v>600</v>
      </c>
      <c r="H521" s="22">
        <f>Table1[[#This Row],[gross income]]-Table1[[#This Row],[visa pay]]</f>
        <v>600</v>
      </c>
      <c r="I521" s="55"/>
      <c r="J521" s="56">
        <v>300</v>
      </c>
      <c r="K521" s="52"/>
      <c r="L521" s="55"/>
      <c r="M521" s="57">
        <f>Table1[[#This Row],[cash pay]]-(Table1[[#This Row],[com pay]]+Table1[[#This Row],[doctor comission payed]])</f>
        <v>300</v>
      </c>
      <c r="N521" s="57">
        <f>Table1[[#This Row],[gross income]]-(Table1[[#This Row],[doctor comission payed]]+Table1[[#This Row],[com pay]])</f>
        <v>300</v>
      </c>
      <c r="O521" s="52"/>
      <c r="P521" s="55"/>
      <c r="Q521" s="58">
        <f>VLOOKUP(Table1[[#This Row],[Doctor]],doctorpercent[],2,0)</f>
        <v>0.5</v>
      </c>
      <c r="R521" s="59">
        <f>(Table1[[#This Row],[net income]]+Table1[[#This Row],[doctor comission payed]])*Table1[[#This Row],[doctor comission percent]]</f>
        <v>300</v>
      </c>
      <c r="S521" s="59">
        <f>Table1[[#This Row],[T.doc.com]]-Table1[[#This Row],[doctor comission payed]]</f>
        <v>0</v>
      </c>
    </row>
    <row r="522" spans="1:19" ht="26.25" x14ac:dyDescent="0.25">
      <c r="A522" s="20">
        <v>521</v>
      </c>
      <c r="B522" s="21">
        <v>45692</v>
      </c>
      <c r="C522" s="21" t="s">
        <v>615</v>
      </c>
      <c r="D522" s="21" t="s">
        <v>19</v>
      </c>
      <c r="E522" s="29" t="s">
        <v>30</v>
      </c>
      <c r="F522" s="53"/>
      <c r="G522" s="54">
        <v>600</v>
      </c>
      <c r="H522" s="22">
        <f>Table1[[#This Row],[gross income]]-Table1[[#This Row],[visa pay]]</f>
        <v>600</v>
      </c>
      <c r="I522" s="55"/>
      <c r="J522" s="56">
        <v>300</v>
      </c>
      <c r="K522" s="52"/>
      <c r="L522" s="55"/>
      <c r="M522" s="57">
        <f>Table1[[#This Row],[cash pay]]-(Table1[[#This Row],[com pay]]+Table1[[#This Row],[doctor comission payed]])</f>
        <v>300</v>
      </c>
      <c r="N522" s="57">
        <f>Table1[[#This Row],[gross income]]-(Table1[[#This Row],[doctor comission payed]]+Table1[[#This Row],[com pay]])</f>
        <v>300</v>
      </c>
      <c r="O522" s="52"/>
      <c r="P522" s="55"/>
      <c r="Q522" s="58">
        <f>VLOOKUP(Table1[[#This Row],[Doctor]],doctorpercent[],2,0)</f>
        <v>0.5</v>
      </c>
      <c r="R522" s="59">
        <f>(Table1[[#This Row],[net income]]+Table1[[#This Row],[doctor comission payed]])*Table1[[#This Row],[doctor comission percent]]</f>
        <v>300</v>
      </c>
      <c r="S522" s="59">
        <f>Table1[[#This Row],[T.doc.com]]-Table1[[#This Row],[doctor comission payed]]</f>
        <v>0</v>
      </c>
    </row>
    <row r="523" spans="1:19" ht="26.25" x14ac:dyDescent="0.25">
      <c r="A523" s="51">
        <v>522</v>
      </c>
      <c r="B523" s="21">
        <v>45692</v>
      </c>
      <c r="C523" s="21" t="s">
        <v>616</v>
      </c>
      <c r="D523" s="21" t="s">
        <v>20</v>
      </c>
      <c r="E523" s="29" t="s">
        <v>30</v>
      </c>
      <c r="F523" s="53"/>
      <c r="G523" s="54">
        <v>400</v>
      </c>
      <c r="H523" s="22">
        <f>Table1[[#This Row],[gross income]]-Table1[[#This Row],[visa pay]]</f>
        <v>400</v>
      </c>
      <c r="I523" s="55"/>
      <c r="J523" s="56"/>
      <c r="K523" s="52"/>
      <c r="L523" s="55"/>
      <c r="M523" s="57">
        <f>Table1[[#This Row],[cash pay]]-(Table1[[#This Row],[com pay]]+Table1[[#This Row],[doctor comission payed]])</f>
        <v>400</v>
      </c>
      <c r="N523" s="57">
        <f>Table1[[#This Row],[gross income]]-(Table1[[#This Row],[doctor comission payed]]+Table1[[#This Row],[com pay]])</f>
        <v>400</v>
      </c>
      <c r="O523" s="52"/>
      <c r="P523" s="55"/>
      <c r="Q523" s="58">
        <f>VLOOKUP(Table1[[#This Row],[Doctor]],doctorpercent[],2,0)</f>
        <v>0.5</v>
      </c>
      <c r="R523" s="59">
        <f>(Table1[[#This Row],[net income]]+Table1[[#This Row],[doctor comission payed]])*Table1[[#This Row],[doctor comission percent]]</f>
        <v>200</v>
      </c>
      <c r="S523" s="59">
        <f>Table1[[#This Row],[T.doc.com]]-Table1[[#This Row],[doctor comission payed]]</f>
        <v>200</v>
      </c>
    </row>
    <row r="524" spans="1:19" ht="26.25" x14ac:dyDescent="0.25">
      <c r="A524" s="20">
        <v>523</v>
      </c>
      <c r="B524" s="21">
        <v>45692</v>
      </c>
      <c r="C524" s="21" t="s">
        <v>617</v>
      </c>
      <c r="D524" s="21" t="s">
        <v>20</v>
      </c>
      <c r="E524" s="29" t="s">
        <v>30</v>
      </c>
      <c r="F524" s="53"/>
      <c r="G524" s="54">
        <v>400</v>
      </c>
      <c r="H524" s="22">
        <f>Table1[[#This Row],[gross income]]-Table1[[#This Row],[visa pay]]</f>
        <v>400</v>
      </c>
      <c r="I524" s="55"/>
      <c r="J524" s="56"/>
      <c r="K524" s="52"/>
      <c r="L524" s="55"/>
      <c r="M524" s="57">
        <f>Table1[[#This Row],[cash pay]]-(Table1[[#This Row],[com pay]]+Table1[[#This Row],[doctor comission payed]])</f>
        <v>400</v>
      </c>
      <c r="N524" s="57">
        <f>Table1[[#This Row],[gross income]]-(Table1[[#This Row],[doctor comission payed]]+Table1[[#This Row],[com pay]])</f>
        <v>400</v>
      </c>
      <c r="O524" s="52"/>
      <c r="P524" s="55"/>
      <c r="Q524" s="58">
        <f>VLOOKUP(Table1[[#This Row],[Doctor]],doctorpercent[],2,0)</f>
        <v>0.5</v>
      </c>
      <c r="R524" s="59">
        <f>(Table1[[#This Row],[net income]]+Table1[[#This Row],[doctor comission payed]])*Table1[[#This Row],[doctor comission percent]]</f>
        <v>200</v>
      </c>
      <c r="S524" s="59">
        <f>Table1[[#This Row],[T.doc.com]]-Table1[[#This Row],[doctor comission payed]]</f>
        <v>200</v>
      </c>
    </row>
    <row r="525" spans="1:19" ht="26.25" x14ac:dyDescent="0.25">
      <c r="A525" s="51">
        <v>524</v>
      </c>
      <c r="B525" s="21">
        <v>45692</v>
      </c>
      <c r="C525" s="21" t="s">
        <v>617</v>
      </c>
      <c r="D525" s="21" t="s">
        <v>20</v>
      </c>
      <c r="E525" s="29" t="s">
        <v>64</v>
      </c>
      <c r="F525" s="16" t="s">
        <v>621</v>
      </c>
      <c r="G525" s="54">
        <v>280</v>
      </c>
      <c r="H525" s="22">
        <f>Table1[[#This Row],[gross income]]-Table1[[#This Row],[visa pay]]</f>
        <v>280</v>
      </c>
      <c r="I525" s="55"/>
      <c r="J525" s="56"/>
      <c r="K525" s="52"/>
      <c r="L525" s="55"/>
      <c r="M525" s="57">
        <f>Table1[[#This Row],[cash pay]]-(Table1[[#This Row],[com pay]]+Table1[[#This Row],[doctor comission payed]])</f>
        <v>280</v>
      </c>
      <c r="N525" s="57">
        <f>Table1[[#This Row],[gross income]]-(Table1[[#This Row],[doctor comission payed]]+Table1[[#This Row],[com pay]])</f>
        <v>280</v>
      </c>
      <c r="O525" s="52"/>
      <c r="P525" s="55"/>
      <c r="Q525" s="58">
        <f>VLOOKUP(Table1[[#This Row],[Doctor]],doctorpercent[],2,0)</f>
        <v>0.5</v>
      </c>
      <c r="R525" s="59">
        <f>(Table1[[#This Row],[net income]]+Table1[[#This Row],[doctor comission payed]])*Table1[[#This Row],[doctor comission percent]]</f>
        <v>140</v>
      </c>
      <c r="S525" s="59">
        <f>Table1[[#This Row],[T.doc.com]]-Table1[[#This Row],[doctor comission payed]]</f>
        <v>140</v>
      </c>
    </row>
    <row r="526" spans="1:19" ht="26.25" x14ac:dyDescent="0.25">
      <c r="A526" s="20">
        <v>525</v>
      </c>
      <c r="B526" s="21">
        <v>45692</v>
      </c>
      <c r="C526" s="21" t="s">
        <v>618</v>
      </c>
      <c r="D526" s="21" t="s">
        <v>140</v>
      </c>
      <c r="E526" s="29" t="s">
        <v>30</v>
      </c>
      <c r="F526" s="53"/>
      <c r="G526" s="54">
        <v>400</v>
      </c>
      <c r="H526" s="22">
        <f>Table1[[#This Row],[gross income]]-Table1[[#This Row],[visa pay]]</f>
        <v>400</v>
      </c>
      <c r="I526" s="55"/>
      <c r="J526" s="56"/>
      <c r="K526" s="52"/>
      <c r="L526" s="55"/>
      <c r="M526" s="57">
        <f>Table1[[#This Row],[cash pay]]-(Table1[[#This Row],[com pay]]+Table1[[#This Row],[doctor comission payed]])</f>
        <v>400</v>
      </c>
      <c r="N526" s="57">
        <f>Table1[[#This Row],[gross income]]-(Table1[[#This Row],[doctor comission payed]]+Table1[[#This Row],[com pay]])</f>
        <v>400</v>
      </c>
      <c r="O526" s="52"/>
      <c r="P526" s="55"/>
      <c r="Q526" s="58">
        <f>VLOOKUP(Table1[[#This Row],[Doctor]],doctorpercent[],2,0)</f>
        <v>0.5</v>
      </c>
      <c r="R526" s="59">
        <f>(Table1[[#This Row],[net income]]+Table1[[#This Row],[doctor comission payed]])*Table1[[#This Row],[doctor comission percent]]</f>
        <v>200</v>
      </c>
      <c r="S526" s="59">
        <f>Table1[[#This Row],[T.doc.com]]-Table1[[#This Row],[doctor comission payed]]</f>
        <v>200</v>
      </c>
    </row>
    <row r="527" spans="1:19" ht="26.25" x14ac:dyDescent="0.25">
      <c r="A527" s="51">
        <v>526</v>
      </c>
      <c r="B527" s="21">
        <v>45692</v>
      </c>
      <c r="C527" s="21" t="s">
        <v>619</v>
      </c>
      <c r="D527" s="21" t="s">
        <v>110</v>
      </c>
      <c r="E527" s="29" t="s">
        <v>30</v>
      </c>
      <c r="F527" s="53"/>
      <c r="G527" s="54">
        <v>400</v>
      </c>
      <c r="H527" s="22">
        <f>Table1[[#This Row],[gross income]]-Table1[[#This Row],[visa pay]]</f>
        <v>400</v>
      </c>
      <c r="I527" s="55"/>
      <c r="J527" s="56"/>
      <c r="K527" s="52"/>
      <c r="L527" s="55"/>
      <c r="M527" s="57">
        <f>Table1[[#This Row],[cash pay]]-(Table1[[#This Row],[com pay]]+Table1[[#This Row],[doctor comission payed]])</f>
        <v>400</v>
      </c>
      <c r="N527" s="57">
        <f>Table1[[#This Row],[gross income]]-(Table1[[#This Row],[doctor comission payed]]+Table1[[#This Row],[com pay]])</f>
        <v>400</v>
      </c>
      <c r="O527" s="52"/>
      <c r="P527" s="55"/>
      <c r="Q527" s="58">
        <f>VLOOKUP(Table1[[#This Row],[Doctor]],doctorpercent[],2,0)</f>
        <v>0.5</v>
      </c>
      <c r="R527" s="59">
        <f>(Table1[[#This Row],[net income]]+Table1[[#This Row],[doctor comission payed]])*Table1[[#This Row],[doctor comission percent]]</f>
        <v>200</v>
      </c>
      <c r="S527" s="59">
        <f>Table1[[#This Row],[T.doc.com]]-Table1[[#This Row],[doctor comission payed]]</f>
        <v>200</v>
      </c>
    </row>
    <row r="528" spans="1:19" ht="26.25" x14ac:dyDescent="0.25">
      <c r="A528" s="20">
        <v>527</v>
      </c>
      <c r="B528" s="21">
        <v>45692</v>
      </c>
      <c r="C528" s="21" t="s">
        <v>577</v>
      </c>
      <c r="D528" s="21" t="s">
        <v>123</v>
      </c>
      <c r="E528" s="29" t="s">
        <v>4</v>
      </c>
      <c r="F528" s="53"/>
      <c r="G528" s="54">
        <v>0</v>
      </c>
      <c r="H528" s="22">
        <f>Table1[[#This Row],[gross income]]-Table1[[#This Row],[visa pay]]</f>
        <v>0</v>
      </c>
      <c r="I528" s="55"/>
      <c r="J528" s="56"/>
      <c r="K528" s="52"/>
      <c r="L528" s="55"/>
      <c r="M528" s="57">
        <f>Table1[[#This Row],[cash pay]]-(Table1[[#This Row],[com pay]]+Table1[[#This Row],[doctor comission payed]])</f>
        <v>0</v>
      </c>
      <c r="N528" s="57">
        <f>Table1[[#This Row],[gross income]]-(Table1[[#This Row],[doctor comission payed]]+Table1[[#This Row],[com pay]])</f>
        <v>0</v>
      </c>
      <c r="O528" s="52"/>
      <c r="P528" s="55"/>
      <c r="Q528" s="58">
        <f>VLOOKUP(Table1[[#This Row],[Doctor]],doctorpercent[],2,0)</f>
        <v>0.5</v>
      </c>
      <c r="R528" s="59">
        <f>(Table1[[#This Row],[net income]]+Table1[[#This Row],[doctor comission payed]])*Table1[[#This Row],[doctor comission percent]]</f>
        <v>0</v>
      </c>
      <c r="S528" s="59">
        <f>Table1[[#This Row],[T.doc.com]]-Table1[[#This Row],[doctor comission payed]]</f>
        <v>0</v>
      </c>
    </row>
    <row r="529" spans="1:19" ht="26.25" x14ac:dyDescent="0.25">
      <c r="A529" s="51">
        <v>528</v>
      </c>
      <c r="B529" s="21">
        <v>45692</v>
      </c>
      <c r="C529" s="21" t="s">
        <v>620</v>
      </c>
      <c r="D529" s="21" t="s">
        <v>123</v>
      </c>
      <c r="E529" s="29" t="s">
        <v>4</v>
      </c>
      <c r="F529" s="53"/>
      <c r="G529" s="54">
        <v>0</v>
      </c>
      <c r="H529" s="22">
        <f>Table1[[#This Row],[gross income]]-Table1[[#This Row],[visa pay]]</f>
        <v>0</v>
      </c>
      <c r="I529" s="55"/>
      <c r="J529" s="56"/>
      <c r="K529" s="52"/>
      <c r="L529" s="55"/>
      <c r="M529" s="57">
        <f>Table1[[#This Row],[cash pay]]-(Table1[[#This Row],[com pay]]+Table1[[#This Row],[doctor comission payed]])</f>
        <v>0</v>
      </c>
      <c r="N529" s="57">
        <f>Table1[[#This Row],[gross income]]-(Table1[[#This Row],[doctor comission payed]]+Table1[[#This Row],[com pay]])</f>
        <v>0</v>
      </c>
      <c r="O529" s="52"/>
      <c r="P529" s="55"/>
      <c r="Q529" s="58">
        <f>VLOOKUP(Table1[[#This Row],[Doctor]],doctorpercent[],2,0)</f>
        <v>0.5</v>
      </c>
      <c r="R529" s="59">
        <f>(Table1[[#This Row],[net income]]+Table1[[#This Row],[doctor comission payed]])*Table1[[#This Row],[doctor comission percent]]</f>
        <v>0</v>
      </c>
      <c r="S529" s="59">
        <f>Table1[[#This Row],[T.doc.com]]-Table1[[#This Row],[doctor comission payed]]</f>
        <v>0</v>
      </c>
    </row>
    <row r="530" spans="1:19" ht="26.25" x14ac:dyDescent="0.25">
      <c r="A530" s="20">
        <v>529</v>
      </c>
      <c r="B530" s="21">
        <v>45693</v>
      </c>
      <c r="C530" s="21" t="s">
        <v>645</v>
      </c>
      <c r="D530" s="21" t="s">
        <v>17</v>
      </c>
      <c r="E530" s="29" t="s">
        <v>30</v>
      </c>
      <c r="F530" s="53"/>
      <c r="G530" s="54">
        <v>400</v>
      </c>
      <c r="H530" s="22">
        <f>Table1[[#This Row],[gross income]]-Table1[[#This Row],[visa pay]]</f>
        <v>400</v>
      </c>
      <c r="I530" s="55"/>
      <c r="J530" s="56"/>
      <c r="K530" s="29" t="s">
        <v>44</v>
      </c>
      <c r="L530" s="55">
        <v>250</v>
      </c>
      <c r="M530" s="57">
        <f>Table1[[#This Row],[cash pay]]-(Table1[[#This Row],[com pay]]+Table1[[#This Row],[doctor comission payed]])</f>
        <v>150</v>
      </c>
      <c r="N530" s="57">
        <f>Table1[[#This Row],[gross income]]-(Table1[[#This Row],[doctor comission payed]]+Table1[[#This Row],[com pay]])</f>
        <v>150</v>
      </c>
      <c r="O530" s="52"/>
      <c r="P530" s="55"/>
      <c r="Q530" s="58">
        <f>VLOOKUP(Table1[[#This Row],[Doctor]],doctorpercent[],2,0)</f>
        <v>0.5</v>
      </c>
      <c r="R530" s="59">
        <f>(Table1[[#This Row],[net income]]+Table1[[#This Row],[doctor comission payed]])*Table1[[#This Row],[doctor comission percent]]</f>
        <v>75</v>
      </c>
      <c r="S530" s="59">
        <f>Table1[[#This Row],[T.doc.com]]-Table1[[#This Row],[doctor comission payed]]</f>
        <v>75</v>
      </c>
    </row>
    <row r="531" spans="1:19" ht="26.25" x14ac:dyDescent="0.25">
      <c r="A531" s="51">
        <v>530</v>
      </c>
      <c r="B531" s="21">
        <v>45693</v>
      </c>
      <c r="C531" s="21" t="s">
        <v>622</v>
      </c>
      <c r="D531" s="21" t="s">
        <v>17</v>
      </c>
      <c r="E531" s="29" t="s">
        <v>30</v>
      </c>
      <c r="F531" s="16" t="s">
        <v>181</v>
      </c>
      <c r="G531" s="54">
        <v>400</v>
      </c>
      <c r="H531" s="22">
        <f>Table1[[#This Row],[gross income]]-Table1[[#This Row],[visa pay]]</f>
        <v>0</v>
      </c>
      <c r="I531" s="55">
        <v>400</v>
      </c>
      <c r="J531" s="56"/>
      <c r="K531" s="29" t="s">
        <v>44</v>
      </c>
      <c r="L531" s="55">
        <v>250</v>
      </c>
      <c r="M531" s="57">
        <f>Table1[[#This Row],[cash pay]]-(Table1[[#This Row],[com pay]]+Table1[[#This Row],[doctor comission payed]])</f>
        <v>-250</v>
      </c>
      <c r="N531" s="57">
        <f>Table1[[#This Row],[gross income]]-(Table1[[#This Row],[doctor comission payed]]+Table1[[#This Row],[com pay]])</f>
        <v>150</v>
      </c>
      <c r="O531" s="52"/>
      <c r="P531" s="55"/>
      <c r="Q531" s="58">
        <f>VLOOKUP(Table1[[#This Row],[Doctor]],doctorpercent[],2,0)</f>
        <v>0.5</v>
      </c>
      <c r="R531" s="59">
        <f>(Table1[[#This Row],[net income]]+Table1[[#This Row],[doctor comission payed]])*Table1[[#This Row],[doctor comission percent]]</f>
        <v>75</v>
      </c>
      <c r="S531" s="59">
        <f>Table1[[#This Row],[T.doc.com]]-Table1[[#This Row],[doctor comission payed]]</f>
        <v>75</v>
      </c>
    </row>
    <row r="532" spans="1:19" ht="37.5" customHeight="1" x14ac:dyDescent="0.25">
      <c r="A532" s="20">
        <v>531</v>
      </c>
      <c r="B532" s="21">
        <v>45693</v>
      </c>
      <c r="C532" s="21" t="s">
        <v>622</v>
      </c>
      <c r="D532" s="21" t="s">
        <v>17</v>
      </c>
      <c r="E532" s="29" t="s">
        <v>64</v>
      </c>
      <c r="F532" s="70" t="s">
        <v>647</v>
      </c>
      <c r="G532" s="54">
        <v>4000</v>
      </c>
      <c r="H532" s="22">
        <f>Table1[[#This Row],[gross income]]-Table1[[#This Row],[visa pay]]</f>
        <v>300</v>
      </c>
      <c r="I532" s="55">
        <v>3700</v>
      </c>
      <c r="J532" s="56"/>
      <c r="K532" s="52"/>
      <c r="L532" s="55"/>
      <c r="M532" s="57">
        <f>Table1[[#This Row],[cash pay]]-(Table1[[#This Row],[com pay]]+Table1[[#This Row],[doctor comission payed]])</f>
        <v>300</v>
      </c>
      <c r="N532" s="57">
        <f>Table1[[#This Row],[gross income]]-(Table1[[#This Row],[doctor comission payed]]+Table1[[#This Row],[com pay]])</f>
        <v>4000</v>
      </c>
      <c r="O532" s="52"/>
      <c r="P532" s="55"/>
      <c r="Q532" s="58">
        <f>VLOOKUP(Table1[[#This Row],[Doctor]],doctorpercent[],2,0)</f>
        <v>0.5</v>
      </c>
      <c r="R532" s="59">
        <f>(Table1[[#This Row],[net income]]+Table1[[#This Row],[doctor comission payed]])*Table1[[#This Row],[doctor comission percent]]</f>
        <v>2000</v>
      </c>
      <c r="S532" s="59">
        <f>Table1[[#This Row],[T.doc.com]]-Table1[[#This Row],[doctor comission payed]]</f>
        <v>2000</v>
      </c>
    </row>
    <row r="533" spans="1:19" ht="26.25" x14ac:dyDescent="0.25">
      <c r="A533" s="51">
        <v>532</v>
      </c>
      <c r="B533" s="21">
        <v>45693</v>
      </c>
      <c r="C533" s="21" t="s">
        <v>623</v>
      </c>
      <c r="D533" s="21" t="s">
        <v>17</v>
      </c>
      <c r="E533" s="29" t="s">
        <v>30</v>
      </c>
      <c r="F533" s="53"/>
      <c r="G533" s="54">
        <v>400</v>
      </c>
      <c r="H533" s="22">
        <f>Table1[[#This Row],[gross income]]-Table1[[#This Row],[visa pay]]</f>
        <v>400</v>
      </c>
      <c r="I533" s="55"/>
      <c r="J533" s="56"/>
      <c r="K533" s="29" t="s">
        <v>44</v>
      </c>
      <c r="L533" s="55">
        <v>250</v>
      </c>
      <c r="M533" s="57">
        <f>Table1[[#This Row],[cash pay]]-(Table1[[#This Row],[com pay]]+Table1[[#This Row],[doctor comission payed]])</f>
        <v>150</v>
      </c>
      <c r="N533" s="57">
        <f>Table1[[#This Row],[gross income]]-(Table1[[#This Row],[doctor comission payed]]+Table1[[#This Row],[com pay]])</f>
        <v>150</v>
      </c>
      <c r="O533" s="52"/>
      <c r="P533" s="55"/>
      <c r="Q533" s="58">
        <f>VLOOKUP(Table1[[#This Row],[Doctor]],doctorpercent[],2,0)</f>
        <v>0.5</v>
      </c>
      <c r="R533" s="59">
        <f>(Table1[[#This Row],[net income]]+Table1[[#This Row],[doctor comission payed]])*Table1[[#This Row],[doctor comission percent]]</f>
        <v>75</v>
      </c>
      <c r="S533" s="59">
        <f>Table1[[#This Row],[T.doc.com]]-Table1[[#This Row],[doctor comission payed]]</f>
        <v>75</v>
      </c>
    </row>
    <row r="534" spans="1:19" ht="26.25" x14ac:dyDescent="0.25">
      <c r="A534" s="20">
        <v>533</v>
      </c>
      <c r="B534" s="21">
        <v>45693</v>
      </c>
      <c r="C534" s="21" t="s">
        <v>624</v>
      </c>
      <c r="D534" s="21" t="s">
        <v>17</v>
      </c>
      <c r="E534" s="29" t="s">
        <v>4</v>
      </c>
      <c r="F534" s="53"/>
      <c r="G534" s="54">
        <v>0</v>
      </c>
      <c r="H534" s="22">
        <f>Table1[[#This Row],[gross income]]-Table1[[#This Row],[visa pay]]</f>
        <v>0</v>
      </c>
      <c r="I534" s="55"/>
      <c r="J534" s="56"/>
      <c r="K534" s="52"/>
      <c r="L534" s="55"/>
      <c r="M534" s="57">
        <f>Table1[[#This Row],[cash pay]]-(Table1[[#This Row],[com pay]]+Table1[[#This Row],[doctor comission payed]])</f>
        <v>0</v>
      </c>
      <c r="N534" s="57">
        <f>Table1[[#This Row],[gross income]]-(Table1[[#This Row],[doctor comission payed]]+Table1[[#This Row],[com pay]])</f>
        <v>0</v>
      </c>
      <c r="O534" s="52"/>
      <c r="P534" s="55"/>
      <c r="Q534" s="58">
        <f>VLOOKUP(Table1[[#This Row],[Doctor]],doctorpercent[],2,0)</f>
        <v>0.5</v>
      </c>
      <c r="R534" s="59">
        <f>(Table1[[#This Row],[net income]]+Table1[[#This Row],[doctor comission payed]])*Table1[[#This Row],[doctor comission percent]]</f>
        <v>0</v>
      </c>
      <c r="S534" s="59">
        <f>Table1[[#This Row],[T.doc.com]]-Table1[[#This Row],[doctor comission payed]]</f>
        <v>0</v>
      </c>
    </row>
    <row r="535" spans="1:19" ht="26.25" x14ac:dyDescent="0.25">
      <c r="A535" s="51">
        <v>534</v>
      </c>
      <c r="B535" s="21">
        <v>45693</v>
      </c>
      <c r="C535" s="21" t="s">
        <v>645</v>
      </c>
      <c r="D535" s="21" t="s">
        <v>17</v>
      </c>
      <c r="E535" s="29" t="s">
        <v>64</v>
      </c>
      <c r="F535" s="16" t="s">
        <v>646</v>
      </c>
      <c r="G535" s="54">
        <v>1000</v>
      </c>
      <c r="H535" s="22">
        <f>Table1[[#This Row],[gross income]]-Table1[[#This Row],[visa pay]]</f>
        <v>0</v>
      </c>
      <c r="I535" s="55">
        <v>1000</v>
      </c>
      <c r="J535" s="56"/>
      <c r="K535" s="52"/>
      <c r="L535" s="55"/>
      <c r="M535" s="57">
        <f>Table1[[#This Row],[cash pay]]-(Table1[[#This Row],[com pay]]+Table1[[#This Row],[doctor comission payed]])</f>
        <v>0</v>
      </c>
      <c r="N535" s="57">
        <f>Table1[[#This Row],[gross income]]-(Table1[[#This Row],[doctor comission payed]]+Table1[[#This Row],[com pay]])</f>
        <v>1000</v>
      </c>
      <c r="O535" s="52"/>
      <c r="P535" s="55"/>
      <c r="Q535" s="58">
        <f>VLOOKUP(Table1[[#This Row],[Doctor]],doctorpercent[],2,0)</f>
        <v>0.5</v>
      </c>
      <c r="R535" s="59">
        <f>(Table1[[#This Row],[net income]]+Table1[[#This Row],[doctor comission payed]])*Table1[[#This Row],[doctor comission percent]]</f>
        <v>500</v>
      </c>
      <c r="S535" s="59">
        <f>Table1[[#This Row],[T.doc.com]]-Table1[[#This Row],[doctor comission payed]]</f>
        <v>500</v>
      </c>
    </row>
    <row r="536" spans="1:19" ht="26.25" x14ac:dyDescent="0.25">
      <c r="A536" s="20">
        <v>535</v>
      </c>
      <c r="B536" s="21">
        <v>45693</v>
      </c>
      <c r="C536" s="21" t="s">
        <v>625</v>
      </c>
      <c r="D536" s="21" t="s">
        <v>12</v>
      </c>
      <c r="E536" s="29" t="s">
        <v>4</v>
      </c>
      <c r="F536" s="53"/>
      <c r="G536" s="54">
        <v>100</v>
      </c>
      <c r="H536" s="22">
        <f>Table1[[#This Row],[gross income]]-Table1[[#This Row],[visa pay]]</f>
        <v>100</v>
      </c>
      <c r="I536" s="55"/>
      <c r="J536" s="56"/>
      <c r="K536" s="52"/>
      <c r="L536" s="55"/>
      <c r="M536" s="57">
        <f>Table1[[#This Row],[cash pay]]-(Table1[[#This Row],[com pay]]+Table1[[#This Row],[doctor comission payed]])</f>
        <v>100</v>
      </c>
      <c r="N536" s="57">
        <f>Table1[[#This Row],[gross income]]-(Table1[[#This Row],[doctor comission payed]]+Table1[[#This Row],[com pay]])</f>
        <v>100</v>
      </c>
      <c r="O536" s="52"/>
      <c r="P536" s="55"/>
      <c r="Q536" s="58">
        <f>VLOOKUP(Table1[[#This Row],[Doctor]],doctorpercent[],2,0)</f>
        <v>0.5</v>
      </c>
      <c r="R536" s="59">
        <f>(Table1[[#This Row],[net income]]+Table1[[#This Row],[doctor comission payed]])*Table1[[#This Row],[doctor comission percent]]</f>
        <v>50</v>
      </c>
      <c r="S536" s="59">
        <f>Table1[[#This Row],[T.doc.com]]-Table1[[#This Row],[doctor comission payed]]</f>
        <v>50</v>
      </c>
    </row>
    <row r="537" spans="1:19" ht="26.25" x14ac:dyDescent="0.25">
      <c r="A537" s="51">
        <v>536</v>
      </c>
      <c r="B537" s="21">
        <v>45693</v>
      </c>
      <c r="C537" s="21" t="s">
        <v>626</v>
      </c>
      <c r="D537" s="21" t="s">
        <v>12</v>
      </c>
      <c r="E537" s="29" t="s">
        <v>30</v>
      </c>
      <c r="F537" s="53"/>
      <c r="G537" s="54">
        <v>600</v>
      </c>
      <c r="H537" s="22">
        <f>Table1[[#This Row],[gross income]]-Table1[[#This Row],[visa pay]]</f>
        <v>600</v>
      </c>
      <c r="I537" s="55"/>
      <c r="J537" s="56"/>
      <c r="K537" s="29" t="s">
        <v>44</v>
      </c>
      <c r="L537" s="55">
        <v>350</v>
      </c>
      <c r="M537" s="57">
        <f>Table1[[#This Row],[cash pay]]-(Table1[[#This Row],[com pay]]+Table1[[#This Row],[doctor comission payed]])</f>
        <v>250</v>
      </c>
      <c r="N537" s="57">
        <f>Table1[[#This Row],[gross income]]-(Table1[[#This Row],[doctor comission payed]]+Table1[[#This Row],[com pay]])</f>
        <v>250</v>
      </c>
      <c r="O537" s="52"/>
      <c r="P537" s="55"/>
      <c r="Q537" s="58">
        <f>VLOOKUP(Table1[[#This Row],[Doctor]],doctorpercent[],2,0)</f>
        <v>0.5</v>
      </c>
      <c r="R537" s="59">
        <f>(Table1[[#This Row],[net income]]+Table1[[#This Row],[doctor comission payed]])*Table1[[#This Row],[doctor comission percent]]</f>
        <v>125</v>
      </c>
      <c r="S537" s="59">
        <f>Table1[[#This Row],[T.doc.com]]-Table1[[#This Row],[doctor comission payed]]</f>
        <v>125</v>
      </c>
    </row>
    <row r="538" spans="1:19" ht="26.25" x14ac:dyDescent="0.25">
      <c r="A538" s="20">
        <v>537</v>
      </c>
      <c r="B538" s="21">
        <v>45693</v>
      </c>
      <c r="C538" s="21" t="s">
        <v>627</v>
      </c>
      <c r="D538" s="21" t="s">
        <v>12</v>
      </c>
      <c r="E538" s="29" t="s">
        <v>30</v>
      </c>
      <c r="F538" s="53"/>
      <c r="G538" s="54">
        <v>600</v>
      </c>
      <c r="H538" s="22">
        <f>Table1[[#This Row],[gross income]]-Table1[[#This Row],[visa pay]]</f>
        <v>600</v>
      </c>
      <c r="I538" s="55"/>
      <c r="J538" s="56"/>
      <c r="K538" s="29" t="s">
        <v>44</v>
      </c>
      <c r="L538" s="55">
        <v>350</v>
      </c>
      <c r="M538" s="57">
        <f>Table1[[#This Row],[cash pay]]-(Table1[[#This Row],[com pay]]+Table1[[#This Row],[doctor comission payed]])</f>
        <v>250</v>
      </c>
      <c r="N538" s="57">
        <f>Table1[[#This Row],[gross income]]-(Table1[[#This Row],[doctor comission payed]]+Table1[[#This Row],[com pay]])</f>
        <v>250</v>
      </c>
      <c r="O538" s="52"/>
      <c r="P538" s="55"/>
      <c r="Q538" s="58">
        <f>VLOOKUP(Table1[[#This Row],[Doctor]],doctorpercent[],2,0)</f>
        <v>0.5</v>
      </c>
      <c r="R538" s="59">
        <f>(Table1[[#This Row],[net income]]+Table1[[#This Row],[doctor comission payed]])*Table1[[#This Row],[doctor comission percent]]</f>
        <v>125</v>
      </c>
      <c r="S538" s="59">
        <f>Table1[[#This Row],[T.doc.com]]-Table1[[#This Row],[doctor comission payed]]</f>
        <v>125</v>
      </c>
    </row>
    <row r="539" spans="1:19" ht="26.25" x14ac:dyDescent="0.25">
      <c r="A539" s="51">
        <v>538</v>
      </c>
      <c r="B539" s="21">
        <v>45693</v>
      </c>
      <c r="C539" s="21" t="s">
        <v>628</v>
      </c>
      <c r="D539" s="21" t="s">
        <v>389</v>
      </c>
      <c r="E539" s="29" t="s">
        <v>73</v>
      </c>
      <c r="F539" s="16" t="s">
        <v>403</v>
      </c>
      <c r="G539" s="54">
        <v>650</v>
      </c>
      <c r="H539" s="22">
        <f>Table1[[#This Row],[gross income]]-Table1[[#This Row],[visa pay]]</f>
        <v>650</v>
      </c>
      <c r="I539" s="55"/>
      <c r="J539" s="56">
        <v>390</v>
      </c>
      <c r="K539" s="52"/>
      <c r="L539" s="55"/>
      <c r="M539" s="57">
        <f>Table1[[#This Row],[cash pay]]-(Table1[[#This Row],[com pay]]+Table1[[#This Row],[doctor comission payed]])</f>
        <v>260</v>
      </c>
      <c r="N539" s="57">
        <f>Table1[[#This Row],[gross income]]-(Table1[[#This Row],[doctor comission payed]]+Table1[[#This Row],[com pay]])</f>
        <v>260</v>
      </c>
      <c r="O539" s="52"/>
      <c r="P539" s="55"/>
      <c r="Q539" s="58">
        <f>VLOOKUP(Table1[[#This Row],[Doctor]],doctorpercent[],2,0)</f>
        <v>0.6</v>
      </c>
      <c r="R539" s="59">
        <f>(Table1[[#This Row],[net income]]+Table1[[#This Row],[doctor comission payed]])*Table1[[#This Row],[doctor comission percent]]</f>
        <v>390</v>
      </c>
      <c r="S539" s="59">
        <f>Table1[[#This Row],[T.doc.com]]-Table1[[#This Row],[doctor comission payed]]</f>
        <v>0</v>
      </c>
    </row>
    <row r="540" spans="1:19" ht="26.25" x14ac:dyDescent="0.25">
      <c r="A540" s="20">
        <v>539</v>
      </c>
      <c r="B540" s="21">
        <v>45693</v>
      </c>
      <c r="C540" s="21" t="s">
        <v>629</v>
      </c>
      <c r="D540" s="21" t="s">
        <v>97</v>
      </c>
      <c r="E540" s="29" t="s">
        <v>4</v>
      </c>
      <c r="F540" s="16" t="s">
        <v>460</v>
      </c>
      <c r="G540" s="54">
        <v>1400</v>
      </c>
      <c r="H540" s="22">
        <f>Table1[[#This Row],[gross income]]-Table1[[#This Row],[visa pay]]</f>
        <v>1400</v>
      </c>
      <c r="I540" s="55"/>
      <c r="J540" s="56"/>
      <c r="K540" s="52"/>
      <c r="L540" s="55"/>
      <c r="M540" s="57">
        <f>Table1[[#This Row],[cash pay]]-(Table1[[#This Row],[com pay]]+Table1[[#This Row],[doctor comission payed]])</f>
        <v>1400</v>
      </c>
      <c r="N540" s="57">
        <f>Table1[[#This Row],[gross income]]-(Table1[[#This Row],[doctor comission payed]]+Table1[[#This Row],[com pay]])</f>
        <v>1400</v>
      </c>
      <c r="O540" s="52"/>
      <c r="P540" s="55"/>
      <c r="Q540" s="58">
        <f>VLOOKUP(Table1[[#This Row],[Doctor]],doctorpercent[],2,0)</f>
        <v>0.4</v>
      </c>
      <c r="R540" s="59">
        <f>(Table1[[#This Row],[net income]]+Table1[[#This Row],[doctor comission payed]])*Table1[[#This Row],[doctor comission percent]]</f>
        <v>560</v>
      </c>
      <c r="S540" s="59">
        <f>Table1[[#This Row],[T.doc.com]]-Table1[[#This Row],[doctor comission payed]]</f>
        <v>560</v>
      </c>
    </row>
    <row r="541" spans="1:19" ht="26.25" x14ac:dyDescent="0.25">
      <c r="A541" s="51">
        <v>540</v>
      </c>
      <c r="B541" s="21">
        <v>45693</v>
      </c>
      <c r="C541" s="21" t="s">
        <v>630</v>
      </c>
      <c r="D541" s="21" t="s">
        <v>20</v>
      </c>
      <c r="E541" s="29" t="s">
        <v>30</v>
      </c>
      <c r="F541" s="53"/>
      <c r="G541" s="54">
        <v>400</v>
      </c>
      <c r="H541" s="22">
        <f>Table1[[#This Row],[gross income]]-Table1[[#This Row],[visa pay]]</f>
        <v>400</v>
      </c>
      <c r="I541" s="55"/>
      <c r="J541" s="56"/>
      <c r="K541" s="29" t="s">
        <v>7</v>
      </c>
      <c r="L541" s="55">
        <v>115</v>
      </c>
      <c r="M541" s="57">
        <f>Table1[[#This Row],[cash pay]]-(Table1[[#This Row],[com pay]]+Table1[[#This Row],[doctor comission payed]])</f>
        <v>285</v>
      </c>
      <c r="N541" s="57">
        <f>Table1[[#This Row],[gross income]]-(Table1[[#This Row],[doctor comission payed]]+Table1[[#This Row],[com pay]])</f>
        <v>285</v>
      </c>
      <c r="O541" s="52"/>
      <c r="P541" s="55"/>
      <c r="Q541" s="58">
        <f>VLOOKUP(Table1[[#This Row],[Doctor]],doctorpercent[],2,0)</f>
        <v>0.5</v>
      </c>
      <c r="R541" s="59">
        <f>(Table1[[#This Row],[net income]]+Table1[[#This Row],[doctor comission payed]])*Table1[[#This Row],[doctor comission percent]]</f>
        <v>142.5</v>
      </c>
      <c r="S541" s="59">
        <f>Table1[[#This Row],[T.doc.com]]-Table1[[#This Row],[doctor comission payed]]</f>
        <v>142.5</v>
      </c>
    </row>
    <row r="542" spans="1:19" ht="26.25" x14ac:dyDescent="0.25">
      <c r="A542" s="20">
        <v>541</v>
      </c>
      <c r="B542" s="21">
        <v>45693</v>
      </c>
      <c r="C542" s="21" t="s">
        <v>630</v>
      </c>
      <c r="D542" s="21" t="s">
        <v>20</v>
      </c>
      <c r="E542" s="29" t="s">
        <v>4</v>
      </c>
      <c r="F542" s="16" t="s">
        <v>159</v>
      </c>
      <c r="G542" s="54">
        <v>250</v>
      </c>
      <c r="H542" s="22">
        <f>Table1[[#This Row],[gross income]]-Table1[[#This Row],[visa pay]]</f>
        <v>250</v>
      </c>
      <c r="I542" s="55"/>
      <c r="J542" s="56"/>
      <c r="K542" s="52"/>
      <c r="L542" s="55"/>
      <c r="M542" s="57">
        <f>Table1[[#This Row],[cash pay]]-(Table1[[#This Row],[com pay]]+Table1[[#This Row],[doctor comission payed]])</f>
        <v>250</v>
      </c>
      <c r="N542" s="57">
        <f>Table1[[#This Row],[gross income]]-(Table1[[#This Row],[doctor comission payed]]+Table1[[#This Row],[com pay]])</f>
        <v>250</v>
      </c>
      <c r="O542" s="52"/>
      <c r="P542" s="55"/>
      <c r="Q542" s="58">
        <f>VLOOKUP(Table1[[#This Row],[Doctor]],doctorpercent[],2,0)</f>
        <v>0.5</v>
      </c>
      <c r="R542" s="59">
        <f>(Table1[[#This Row],[net income]]+Table1[[#This Row],[doctor comission payed]])*Table1[[#This Row],[doctor comission percent]]</f>
        <v>125</v>
      </c>
      <c r="S542" s="59">
        <f>Table1[[#This Row],[T.doc.com]]-Table1[[#This Row],[doctor comission payed]]</f>
        <v>125</v>
      </c>
    </row>
    <row r="543" spans="1:19" ht="26.25" x14ac:dyDescent="0.25">
      <c r="A543" s="51">
        <v>542</v>
      </c>
      <c r="B543" s="21">
        <v>45693</v>
      </c>
      <c r="C543" s="21" t="s">
        <v>631</v>
      </c>
      <c r="D543" s="21" t="s">
        <v>20</v>
      </c>
      <c r="E543" s="29" t="s">
        <v>30</v>
      </c>
      <c r="F543" s="53"/>
      <c r="G543" s="54">
        <v>400</v>
      </c>
      <c r="H543" s="22">
        <f>Table1[[#This Row],[gross income]]-Table1[[#This Row],[visa pay]]</f>
        <v>400</v>
      </c>
      <c r="I543" s="55"/>
      <c r="J543" s="56"/>
      <c r="K543" s="52"/>
      <c r="L543" s="55"/>
      <c r="M543" s="57">
        <f>Table1[[#This Row],[cash pay]]-(Table1[[#This Row],[com pay]]+Table1[[#This Row],[doctor comission payed]])</f>
        <v>400</v>
      </c>
      <c r="N543" s="57">
        <f>Table1[[#This Row],[gross income]]-(Table1[[#This Row],[doctor comission payed]]+Table1[[#This Row],[com pay]])</f>
        <v>400</v>
      </c>
      <c r="O543" s="52"/>
      <c r="P543" s="55"/>
      <c r="Q543" s="58">
        <f>VLOOKUP(Table1[[#This Row],[Doctor]],doctorpercent[],2,0)</f>
        <v>0.5</v>
      </c>
      <c r="R543" s="59">
        <f>(Table1[[#This Row],[net income]]+Table1[[#This Row],[doctor comission payed]])*Table1[[#This Row],[doctor comission percent]]</f>
        <v>200</v>
      </c>
      <c r="S543" s="59">
        <f>Table1[[#This Row],[T.doc.com]]-Table1[[#This Row],[doctor comission payed]]</f>
        <v>200</v>
      </c>
    </row>
    <row r="544" spans="1:19" ht="26.25" x14ac:dyDescent="0.25">
      <c r="A544" s="20">
        <v>543</v>
      </c>
      <c r="B544" s="21">
        <v>45693</v>
      </c>
      <c r="C544" s="21" t="s">
        <v>632</v>
      </c>
      <c r="D544" s="21" t="s">
        <v>134</v>
      </c>
      <c r="E544" s="29" t="s">
        <v>30</v>
      </c>
      <c r="F544" s="53"/>
      <c r="G544" s="54">
        <v>400</v>
      </c>
      <c r="H544" s="22">
        <f>Table1[[#This Row],[gross income]]-Table1[[#This Row],[visa pay]]</f>
        <v>400</v>
      </c>
      <c r="I544" s="55"/>
      <c r="J544" s="56">
        <v>200</v>
      </c>
      <c r="K544" s="52"/>
      <c r="L544" s="55"/>
      <c r="M544" s="57">
        <f>Table1[[#This Row],[cash pay]]-(Table1[[#This Row],[com pay]]+Table1[[#This Row],[doctor comission payed]])</f>
        <v>200</v>
      </c>
      <c r="N544" s="57">
        <f>Table1[[#This Row],[gross income]]-(Table1[[#This Row],[doctor comission payed]]+Table1[[#This Row],[com pay]])</f>
        <v>200</v>
      </c>
      <c r="O544" s="52"/>
      <c r="P544" s="55"/>
      <c r="Q544" s="58">
        <f>VLOOKUP(Table1[[#This Row],[Doctor]],doctorpercent[],2,0)</f>
        <v>0.5</v>
      </c>
      <c r="R544" s="59">
        <f>(Table1[[#This Row],[net income]]+Table1[[#This Row],[doctor comission payed]])*Table1[[#This Row],[doctor comission percent]]</f>
        <v>200</v>
      </c>
      <c r="S544" s="59">
        <f>Table1[[#This Row],[T.doc.com]]-Table1[[#This Row],[doctor comission payed]]</f>
        <v>0</v>
      </c>
    </row>
    <row r="545" spans="1:19" ht="26.25" x14ac:dyDescent="0.25">
      <c r="A545" s="51">
        <v>544</v>
      </c>
      <c r="B545" s="21">
        <v>45693</v>
      </c>
      <c r="C545" s="21" t="s">
        <v>633</v>
      </c>
      <c r="D545" s="21" t="s">
        <v>123</v>
      </c>
      <c r="E545" s="29" t="s">
        <v>30</v>
      </c>
      <c r="F545" s="53"/>
      <c r="G545" s="54">
        <v>200</v>
      </c>
      <c r="H545" s="22">
        <f>Table1[[#This Row],[gross income]]-Table1[[#This Row],[visa pay]]</f>
        <v>200</v>
      </c>
      <c r="I545" s="55"/>
      <c r="J545" s="56"/>
      <c r="K545" s="52"/>
      <c r="L545" s="55"/>
      <c r="M545" s="57">
        <f>Table1[[#This Row],[cash pay]]-(Table1[[#This Row],[com pay]]+Table1[[#This Row],[doctor comission payed]])</f>
        <v>200</v>
      </c>
      <c r="N545" s="57">
        <f>Table1[[#This Row],[gross income]]-(Table1[[#This Row],[doctor comission payed]]+Table1[[#This Row],[com pay]])</f>
        <v>200</v>
      </c>
      <c r="O545" s="52"/>
      <c r="P545" s="55"/>
      <c r="Q545" s="58">
        <f>VLOOKUP(Table1[[#This Row],[Doctor]],doctorpercent[],2,0)</f>
        <v>0.5</v>
      </c>
      <c r="R545" s="59">
        <f>(Table1[[#This Row],[net income]]+Table1[[#This Row],[doctor comission payed]])*Table1[[#This Row],[doctor comission percent]]</f>
        <v>100</v>
      </c>
      <c r="S545" s="59">
        <f>Table1[[#This Row],[T.doc.com]]-Table1[[#This Row],[doctor comission payed]]</f>
        <v>100</v>
      </c>
    </row>
    <row r="546" spans="1:19" ht="26.25" x14ac:dyDescent="0.25">
      <c r="A546" s="20">
        <v>545</v>
      </c>
      <c r="B546" s="21">
        <v>45693</v>
      </c>
      <c r="C546" s="21" t="s">
        <v>634</v>
      </c>
      <c r="D546" s="21" t="s">
        <v>98</v>
      </c>
      <c r="E546" s="29" t="s">
        <v>30</v>
      </c>
      <c r="F546" s="53"/>
      <c r="G546" s="28">
        <v>600</v>
      </c>
      <c r="H546" s="22">
        <f>Table1[[#This Row],[gross income]]-Table1[[#This Row],[visa pay]]</f>
        <v>600</v>
      </c>
      <c r="I546" s="55"/>
      <c r="J546" s="56">
        <v>300</v>
      </c>
      <c r="K546" s="52"/>
      <c r="L546" s="55"/>
      <c r="M546" s="57">
        <f>Table1[[#This Row],[cash pay]]-(Table1[[#This Row],[com pay]]+Table1[[#This Row],[doctor comission payed]])</f>
        <v>300</v>
      </c>
      <c r="N546" s="57">
        <f>Table1[[#This Row],[gross income]]-(Table1[[#This Row],[doctor comission payed]]+Table1[[#This Row],[com pay]])</f>
        <v>300</v>
      </c>
      <c r="O546" s="52"/>
      <c r="P546" s="55"/>
      <c r="Q546" s="58">
        <f>VLOOKUP(Table1[[#This Row],[Doctor]],doctorpercent[],2,0)</f>
        <v>0.5</v>
      </c>
      <c r="R546" s="59">
        <f>(Table1[[#This Row],[net income]]+Table1[[#This Row],[doctor comission payed]])*Table1[[#This Row],[doctor comission percent]]</f>
        <v>300</v>
      </c>
      <c r="S546" s="59">
        <f>Table1[[#This Row],[T.doc.com]]-Table1[[#This Row],[doctor comission payed]]</f>
        <v>0</v>
      </c>
    </row>
    <row r="547" spans="1:19" ht="26.25" x14ac:dyDescent="0.25">
      <c r="A547" s="51">
        <v>546</v>
      </c>
      <c r="B547" s="21">
        <v>45693</v>
      </c>
      <c r="C547" s="21" t="s">
        <v>406</v>
      </c>
      <c r="D547" s="21" t="s">
        <v>98</v>
      </c>
      <c r="E547" s="29" t="s">
        <v>30</v>
      </c>
      <c r="F547" s="53"/>
      <c r="G547" s="28">
        <v>600</v>
      </c>
      <c r="H547" s="22">
        <f>Table1[[#This Row],[gross income]]-Table1[[#This Row],[visa pay]]</f>
        <v>600</v>
      </c>
      <c r="I547" s="55"/>
      <c r="J547" s="56">
        <v>300</v>
      </c>
      <c r="K547" s="52"/>
      <c r="L547" s="55"/>
      <c r="M547" s="57">
        <f>Table1[[#This Row],[cash pay]]-(Table1[[#This Row],[com pay]]+Table1[[#This Row],[doctor comission payed]])</f>
        <v>300</v>
      </c>
      <c r="N547" s="57">
        <f>Table1[[#This Row],[gross income]]-(Table1[[#This Row],[doctor comission payed]]+Table1[[#This Row],[com pay]])</f>
        <v>300</v>
      </c>
      <c r="O547" s="52"/>
      <c r="P547" s="55"/>
      <c r="Q547" s="58">
        <f>VLOOKUP(Table1[[#This Row],[Doctor]],doctorpercent[],2,0)</f>
        <v>0.5</v>
      </c>
      <c r="R547" s="59">
        <f>(Table1[[#This Row],[net income]]+Table1[[#This Row],[doctor comission payed]])*Table1[[#This Row],[doctor comission percent]]</f>
        <v>300</v>
      </c>
      <c r="S547" s="59">
        <f>Table1[[#This Row],[T.doc.com]]-Table1[[#This Row],[doctor comission payed]]</f>
        <v>0</v>
      </c>
    </row>
    <row r="548" spans="1:19" ht="26.25" x14ac:dyDescent="0.25">
      <c r="A548" s="20">
        <v>547</v>
      </c>
      <c r="B548" s="21">
        <v>45693</v>
      </c>
      <c r="C548" s="21" t="s">
        <v>635</v>
      </c>
      <c r="D548" s="21" t="s">
        <v>98</v>
      </c>
      <c r="E548" s="29" t="s">
        <v>30</v>
      </c>
      <c r="F548" s="53"/>
      <c r="G548" s="28">
        <v>600</v>
      </c>
      <c r="H548" s="22">
        <f>Table1[[#This Row],[gross income]]-Table1[[#This Row],[visa pay]]</f>
        <v>600</v>
      </c>
      <c r="I548" s="55"/>
      <c r="J548" s="56">
        <v>300</v>
      </c>
      <c r="K548" s="52"/>
      <c r="L548" s="55"/>
      <c r="M548" s="57">
        <f>Table1[[#This Row],[cash pay]]-(Table1[[#This Row],[com pay]]+Table1[[#This Row],[doctor comission payed]])</f>
        <v>300</v>
      </c>
      <c r="N548" s="57">
        <f>Table1[[#This Row],[gross income]]-(Table1[[#This Row],[doctor comission payed]]+Table1[[#This Row],[com pay]])</f>
        <v>300</v>
      </c>
      <c r="O548" s="52"/>
      <c r="P548" s="55"/>
      <c r="Q548" s="58">
        <f>VLOOKUP(Table1[[#This Row],[Doctor]],doctorpercent[],2,0)</f>
        <v>0.5</v>
      </c>
      <c r="R548" s="59">
        <f>(Table1[[#This Row],[net income]]+Table1[[#This Row],[doctor comission payed]])*Table1[[#This Row],[doctor comission percent]]</f>
        <v>300</v>
      </c>
      <c r="S548" s="59">
        <f>Table1[[#This Row],[T.doc.com]]-Table1[[#This Row],[doctor comission payed]]</f>
        <v>0</v>
      </c>
    </row>
    <row r="549" spans="1:19" ht="26.25" x14ac:dyDescent="0.25">
      <c r="A549" s="51">
        <v>548</v>
      </c>
      <c r="B549" s="21">
        <v>45693</v>
      </c>
      <c r="C549" s="21" t="s">
        <v>636</v>
      </c>
      <c r="D549" s="21" t="s">
        <v>98</v>
      </c>
      <c r="E549" s="29" t="s">
        <v>4</v>
      </c>
      <c r="F549" s="53"/>
      <c r="G549" s="28">
        <v>100</v>
      </c>
      <c r="H549" s="22">
        <f>Table1[[#This Row],[gross income]]-Table1[[#This Row],[visa pay]]</f>
        <v>100</v>
      </c>
      <c r="I549" s="55"/>
      <c r="J549" s="56">
        <v>50</v>
      </c>
      <c r="K549" s="52"/>
      <c r="L549" s="55"/>
      <c r="M549" s="57">
        <f>Table1[[#This Row],[cash pay]]-(Table1[[#This Row],[com pay]]+Table1[[#This Row],[doctor comission payed]])</f>
        <v>50</v>
      </c>
      <c r="N549" s="57">
        <f>Table1[[#This Row],[gross income]]-(Table1[[#This Row],[doctor comission payed]]+Table1[[#This Row],[com pay]])</f>
        <v>50</v>
      </c>
      <c r="O549" s="52"/>
      <c r="P549" s="55"/>
      <c r="Q549" s="58">
        <f>VLOOKUP(Table1[[#This Row],[Doctor]],doctorpercent[],2,0)</f>
        <v>0.5</v>
      </c>
      <c r="R549" s="59">
        <f>(Table1[[#This Row],[net income]]+Table1[[#This Row],[doctor comission payed]])*Table1[[#This Row],[doctor comission percent]]</f>
        <v>50</v>
      </c>
      <c r="S549" s="59">
        <f>Table1[[#This Row],[T.doc.com]]-Table1[[#This Row],[doctor comission payed]]</f>
        <v>0</v>
      </c>
    </row>
    <row r="550" spans="1:19" ht="26.25" x14ac:dyDescent="0.25">
      <c r="A550" s="20">
        <v>549</v>
      </c>
      <c r="B550" s="21">
        <v>45693</v>
      </c>
      <c r="C550" s="21" t="s">
        <v>637</v>
      </c>
      <c r="D550" s="21" t="s">
        <v>98</v>
      </c>
      <c r="E550" s="29" t="s">
        <v>4</v>
      </c>
      <c r="F550" s="53"/>
      <c r="G550" s="28">
        <v>100</v>
      </c>
      <c r="H550" s="22">
        <f>Table1[[#This Row],[gross income]]-Table1[[#This Row],[visa pay]]</f>
        <v>100</v>
      </c>
      <c r="I550" s="55"/>
      <c r="J550" s="56">
        <v>50</v>
      </c>
      <c r="K550" s="52"/>
      <c r="L550" s="55"/>
      <c r="M550" s="57">
        <f>Table1[[#This Row],[cash pay]]-(Table1[[#This Row],[com pay]]+Table1[[#This Row],[doctor comission payed]])</f>
        <v>50</v>
      </c>
      <c r="N550" s="57">
        <f>Table1[[#This Row],[gross income]]-(Table1[[#This Row],[doctor comission payed]]+Table1[[#This Row],[com pay]])</f>
        <v>50</v>
      </c>
      <c r="O550" s="52"/>
      <c r="P550" s="55"/>
      <c r="Q550" s="58">
        <f>VLOOKUP(Table1[[#This Row],[Doctor]],doctorpercent[],2,0)</f>
        <v>0.5</v>
      </c>
      <c r="R550" s="59">
        <f>(Table1[[#This Row],[net income]]+Table1[[#This Row],[doctor comission payed]])*Table1[[#This Row],[doctor comission percent]]</f>
        <v>50</v>
      </c>
      <c r="S550" s="59">
        <f>Table1[[#This Row],[T.doc.com]]-Table1[[#This Row],[doctor comission payed]]</f>
        <v>0</v>
      </c>
    </row>
    <row r="551" spans="1:19" ht="26.25" x14ac:dyDescent="0.25">
      <c r="A551" s="51">
        <v>550</v>
      </c>
      <c r="B551" s="21">
        <v>45693</v>
      </c>
      <c r="C551" s="21" t="s">
        <v>491</v>
      </c>
      <c r="D551" s="21" t="s">
        <v>98</v>
      </c>
      <c r="E551" s="29" t="s">
        <v>4</v>
      </c>
      <c r="F551" s="53"/>
      <c r="G551" s="28">
        <v>100</v>
      </c>
      <c r="H551" s="22">
        <f>Table1[[#This Row],[gross income]]-Table1[[#This Row],[visa pay]]</f>
        <v>100</v>
      </c>
      <c r="I551" s="55"/>
      <c r="J551" s="56">
        <v>50</v>
      </c>
      <c r="K551" s="52"/>
      <c r="L551" s="55"/>
      <c r="M551" s="57">
        <f>Table1[[#This Row],[cash pay]]-(Table1[[#This Row],[com pay]]+Table1[[#This Row],[doctor comission payed]])</f>
        <v>50</v>
      </c>
      <c r="N551" s="57">
        <f>Table1[[#This Row],[gross income]]-(Table1[[#This Row],[doctor comission payed]]+Table1[[#This Row],[com pay]])</f>
        <v>50</v>
      </c>
      <c r="O551" s="52"/>
      <c r="P551" s="55"/>
      <c r="Q551" s="58">
        <f>VLOOKUP(Table1[[#This Row],[Doctor]],doctorpercent[],2,0)</f>
        <v>0.5</v>
      </c>
      <c r="R551" s="59">
        <f>(Table1[[#This Row],[net income]]+Table1[[#This Row],[doctor comission payed]])*Table1[[#This Row],[doctor comission percent]]</f>
        <v>50</v>
      </c>
      <c r="S551" s="59">
        <f>Table1[[#This Row],[T.doc.com]]-Table1[[#This Row],[doctor comission payed]]</f>
        <v>0</v>
      </c>
    </row>
    <row r="552" spans="1:19" ht="26.25" x14ac:dyDescent="0.25">
      <c r="A552" s="20">
        <v>551</v>
      </c>
      <c r="B552" s="21">
        <v>45693</v>
      </c>
      <c r="C552" s="21" t="s">
        <v>638</v>
      </c>
      <c r="D552" s="21" t="s">
        <v>117</v>
      </c>
      <c r="E552" s="29" t="s">
        <v>30</v>
      </c>
      <c r="F552" s="53"/>
      <c r="G552" s="28">
        <v>500</v>
      </c>
      <c r="H552" s="22">
        <f>Table1[[#This Row],[gross income]]-Table1[[#This Row],[visa pay]]</f>
        <v>500</v>
      </c>
      <c r="I552" s="55"/>
      <c r="J552" s="56">
        <v>250</v>
      </c>
      <c r="K552" s="52"/>
      <c r="L552" s="55"/>
      <c r="M552" s="57">
        <f>Table1[[#This Row],[cash pay]]-(Table1[[#This Row],[com pay]]+Table1[[#This Row],[doctor comission payed]])</f>
        <v>250</v>
      </c>
      <c r="N552" s="57">
        <f>Table1[[#This Row],[gross income]]-(Table1[[#This Row],[doctor comission payed]]+Table1[[#This Row],[com pay]])</f>
        <v>250</v>
      </c>
      <c r="O552" s="52"/>
      <c r="P552" s="55"/>
      <c r="Q552" s="58">
        <f>VLOOKUP(Table1[[#This Row],[Doctor]],doctorpercent[],2,0)</f>
        <v>0.5</v>
      </c>
      <c r="R552" s="59">
        <f>(Table1[[#This Row],[net income]]+Table1[[#This Row],[doctor comission payed]])*Table1[[#This Row],[doctor comission percent]]</f>
        <v>250</v>
      </c>
      <c r="S552" s="59">
        <f>Table1[[#This Row],[T.doc.com]]-Table1[[#This Row],[doctor comission payed]]</f>
        <v>0</v>
      </c>
    </row>
    <row r="553" spans="1:19" ht="26.25" x14ac:dyDescent="0.25">
      <c r="A553" s="51">
        <v>552</v>
      </c>
      <c r="B553" s="21">
        <v>45693</v>
      </c>
      <c r="C553" s="21" t="s">
        <v>639</v>
      </c>
      <c r="D553" s="21" t="s">
        <v>140</v>
      </c>
      <c r="E553" s="29" t="s">
        <v>30</v>
      </c>
      <c r="F553" s="16" t="s">
        <v>160</v>
      </c>
      <c r="G553" s="28">
        <v>550</v>
      </c>
      <c r="H553" s="22">
        <f>Table1[[#This Row],[gross income]]-Table1[[#This Row],[visa pay]]</f>
        <v>550</v>
      </c>
      <c r="I553" s="55"/>
      <c r="J553" s="56"/>
      <c r="K553" s="52"/>
      <c r="L553" s="55"/>
      <c r="M553" s="57">
        <f>Table1[[#This Row],[cash pay]]-(Table1[[#This Row],[com pay]]+Table1[[#This Row],[doctor comission payed]])</f>
        <v>550</v>
      </c>
      <c r="N553" s="57">
        <f>Table1[[#This Row],[gross income]]-(Table1[[#This Row],[doctor comission payed]]+Table1[[#This Row],[com pay]])</f>
        <v>550</v>
      </c>
      <c r="O553" s="52"/>
      <c r="P553" s="55"/>
      <c r="Q553" s="58">
        <f>VLOOKUP(Table1[[#This Row],[Doctor]],doctorpercent[],2,0)</f>
        <v>0.5</v>
      </c>
      <c r="R553" s="59">
        <f>(Table1[[#This Row],[net income]]+Table1[[#This Row],[doctor comission payed]])*Table1[[#This Row],[doctor comission percent]]</f>
        <v>275</v>
      </c>
      <c r="S553" s="59">
        <f>Table1[[#This Row],[T.doc.com]]-Table1[[#This Row],[doctor comission payed]]</f>
        <v>275</v>
      </c>
    </row>
    <row r="554" spans="1:19" ht="26.25" x14ac:dyDescent="0.25">
      <c r="A554" s="20">
        <v>553</v>
      </c>
      <c r="B554" s="21">
        <v>45693</v>
      </c>
      <c r="C554" s="21" t="s">
        <v>625</v>
      </c>
      <c r="D554" s="21" t="s">
        <v>140</v>
      </c>
      <c r="E554" s="29" t="s">
        <v>30</v>
      </c>
      <c r="F554" s="53"/>
      <c r="G554" s="28">
        <v>400</v>
      </c>
      <c r="H554" s="22">
        <f>Table1[[#This Row],[gross income]]-Table1[[#This Row],[visa pay]]</f>
        <v>400</v>
      </c>
      <c r="I554" s="55"/>
      <c r="J554" s="56"/>
      <c r="K554" s="52"/>
      <c r="L554" s="55"/>
      <c r="M554" s="57">
        <f>Table1[[#This Row],[cash pay]]-(Table1[[#This Row],[com pay]]+Table1[[#This Row],[doctor comission payed]])</f>
        <v>400</v>
      </c>
      <c r="N554" s="57">
        <f>Table1[[#This Row],[gross income]]-(Table1[[#This Row],[doctor comission payed]]+Table1[[#This Row],[com pay]])</f>
        <v>400</v>
      </c>
      <c r="O554" s="52"/>
      <c r="P554" s="55"/>
      <c r="Q554" s="58">
        <f>VLOOKUP(Table1[[#This Row],[Doctor]],doctorpercent[],2,0)</f>
        <v>0.5</v>
      </c>
      <c r="R554" s="59">
        <f>(Table1[[#This Row],[net income]]+Table1[[#This Row],[doctor comission payed]])*Table1[[#This Row],[doctor comission percent]]</f>
        <v>200</v>
      </c>
      <c r="S554" s="59">
        <f>Table1[[#This Row],[T.doc.com]]-Table1[[#This Row],[doctor comission payed]]</f>
        <v>200</v>
      </c>
    </row>
    <row r="555" spans="1:19" ht="26.25" x14ac:dyDescent="0.25">
      <c r="A555" s="51">
        <v>554</v>
      </c>
      <c r="B555" s="21">
        <v>45693</v>
      </c>
      <c r="C555" s="21" t="s">
        <v>640</v>
      </c>
      <c r="D555" s="21" t="s">
        <v>140</v>
      </c>
      <c r="E555" s="29" t="s">
        <v>64</v>
      </c>
      <c r="F555" s="16" t="s">
        <v>675</v>
      </c>
      <c r="G555" s="28">
        <v>600</v>
      </c>
      <c r="H555" s="22">
        <f>Table1[[#This Row],[gross income]]-Table1[[#This Row],[visa pay]]</f>
        <v>600</v>
      </c>
      <c r="I555" s="55"/>
      <c r="J555" s="56"/>
      <c r="K555" s="52"/>
      <c r="L555" s="55"/>
      <c r="M555" s="57">
        <f>Table1[[#This Row],[cash pay]]-(Table1[[#This Row],[com pay]]+Table1[[#This Row],[doctor comission payed]])</f>
        <v>600</v>
      </c>
      <c r="N555" s="57">
        <f>Table1[[#This Row],[gross income]]-(Table1[[#This Row],[doctor comission payed]]+Table1[[#This Row],[com pay]])</f>
        <v>600</v>
      </c>
      <c r="O555" s="52"/>
      <c r="P555" s="55"/>
      <c r="Q555" s="58">
        <f>VLOOKUP(Table1[[#This Row],[Doctor]],doctorpercent[],2,0)</f>
        <v>0.5</v>
      </c>
      <c r="R555" s="59">
        <f>(Table1[[#This Row],[net income]]+Table1[[#This Row],[doctor comission payed]])*Table1[[#This Row],[doctor comission percent]]</f>
        <v>300</v>
      </c>
      <c r="S555" s="59">
        <f>Table1[[#This Row],[T.doc.com]]-Table1[[#This Row],[doctor comission payed]]</f>
        <v>300</v>
      </c>
    </row>
    <row r="556" spans="1:19" ht="26.25" x14ac:dyDescent="0.25">
      <c r="A556" s="20">
        <v>555</v>
      </c>
      <c r="B556" s="21">
        <v>45693</v>
      </c>
      <c r="C556" s="21" t="s">
        <v>602</v>
      </c>
      <c r="D556" s="21" t="s">
        <v>590</v>
      </c>
      <c r="E556" s="29" t="s">
        <v>73</v>
      </c>
      <c r="F556" s="16" t="s">
        <v>496</v>
      </c>
      <c r="G556" s="28">
        <v>400</v>
      </c>
      <c r="H556" s="22">
        <f>Table1[[#This Row],[gross income]]-Table1[[#This Row],[visa pay]]</f>
        <v>0</v>
      </c>
      <c r="I556" s="55">
        <v>400</v>
      </c>
      <c r="J556" s="56"/>
      <c r="K556" s="52"/>
      <c r="L556" s="55"/>
      <c r="M556" s="57">
        <f>Table1[[#This Row],[cash pay]]-(Table1[[#This Row],[com pay]]+Table1[[#This Row],[doctor comission payed]])</f>
        <v>0</v>
      </c>
      <c r="N556" s="57">
        <f>Table1[[#This Row],[gross income]]-(Table1[[#This Row],[doctor comission payed]]+Table1[[#This Row],[com pay]])</f>
        <v>400</v>
      </c>
      <c r="O556" s="52"/>
      <c r="P556" s="55"/>
      <c r="Q556" s="58">
        <f>VLOOKUP(Table1[[#This Row],[Doctor]],doctorpercent[],2,0)</f>
        <v>0.5</v>
      </c>
      <c r="R556" s="59">
        <f>(Table1[[#This Row],[net income]]+Table1[[#This Row],[doctor comission payed]])*Table1[[#This Row],[doctor comission percent]]</f>
        <v>200</v>
      </c>
      <c r="S556" s="59">
        <f>Table1[[#This Row],[T.doc.com]]-Table1[[#This Row],[doctor comission payed]]</f>
        <v>200</v>
      </c>
    </row>
    <row r="557" spans="1:19" ht="26.25" x14ac:dyDescent="0.25">
      <c r="A557" s="51">
        <v>556</v>
      </c>
      <c r="B557" s="21">
        <v>45693</v>
      </c>
      <c r="C557" s="21" t="s">
        <v>641</v>
      </c>
      <c r="D557" s="21" t="s">
        <v>590</v>
      </c>
      <c r="E557" s="29" t="s">
        <v>73</v>
      </c>
      <c r="F557" s="53"/>
      <c r="G557" s="28">
        <v>400</v>
      </c>
      <c r="H557" s="22">
        <f>Table1[[#This Row],[gross income]]-Table1[[#This Row],[visa pay]]</f>
        <v>400</v>
      </c>
      <c r="I557" s="55"/>
      <c r="J557" s="56"/>
      <c r="K557" s="52"/>
      <c r="L557" s="55"/>
      <c r="M557" s="57">
        <f>Table1[[#This Row],[cash pay]]-(Table1[[#This Row],[com pay]]+Table1[[#This Row],[doctor comission payed]])</f>
        <v>400</v>
      </c>
      <c r="N557" s="57">
        <f>Table1[[#This Row],[gross income]]-(Table1[[#This Row],[doctor comission payed]]+Table1[[#This Row],[com pay]])</f>
        <v>400</v>
      </c>
      <c r="O557" s="52"/>
      <c r="P557" s="55"/>
      <c r="Q557" s="58">
        <f>VLOOKUP(Table1[[#This Row],[Doctor]],doctorpercent[],2,0)</f>
        <v>0.5</v>
      </c>
      <c r="R557" s="59">
        <f>(Table1[[#This Row],[net income]]+Table1[[#This Row],[doctor comission payed]])*Table1[[#This Row],[doctor comission percent]]</f>
        <v>200</v>
      </c>
      <c r="S557" s="59">
        <f>Table1[[#This Row],[T.doc.com]]-Table1[[#This Row],[doctor comission payed]]</f>
        <v>200</v>
      </c>
    </row>
    <row r="558" spans="1:19" ht="26.25" x14ac:dyDescent="0.25">
      <c r="A558" s="20">
        <v>557</v>
      </c>
      <c r="B558" s="21">
        <v>45693</v>
      </c>
      <c r="C558" s="21" t="s">
        <v>642</v>
      </c>
      <c r="D558" s="21" t="s">
        <v>590</v>
      </c>
      <c r="E558" s="29" t="s">
        <v>73</v>
      </c>
      <c r="F558" s="53"/>
      <c r="G558" s="28">
        <v>0</v>
      </c>
      <c r="H558" s="22">
        <f>Table1[[#This Row],[gross income]]-Table1[[#This Row],[visa pay]]</f>
        <v>0</v>
      </c>
      <c r="I558" s="55"/>
      <c r="J558" s="56"/>
      <c r="K558" s="52"/>
      <c r="L558" s="55"/>
      <c r="M558" s="57">
        <f>Table1[[#This Row],[cash pay]]-(Table1[[#This Row],[com pay]]+Table1[[#This Row],[doctor comission payed]])</f>
        <v>0</v>
      </c>
      <c r="N558" s="57">
        <f>Table1[[#This Row],[gross income]]-(Table1[[#This Row],[doctor comission payed]]+Table1[[#This Row],[com pay]])</f>
        <v>0</v>
      </c>
      <c r="O558" s="52"/>
      <c r="P558" s="55"/>
      <c r="Q558" s="58">
        <f>VLOOKUP(Table1[[#This Row],[Doctor]],doctorpercent[],2,0)</f>
        <v>0.5</v>
      </c>
      <c r="R558" s="59">
        <f>(Table1[[#This Row],[net income]]+Table1[[#This Row],[doctor comission payed]])*Table1[[#This Row],[doctor comission percent]]</f>
        <v>0</v>
      </c>
      <c r="S558" s="59">
        <f>Table1[[#This Row],[T.doc.com]]-Table1[[#This Row],[doctor comission payed]]</f>
        <v>0</v>
      </c>
    </row>
    <row r="559" spans="1:19" ht="26.25" x14ac:dyDescent="0.25">
      <c r="A559" s="51">
        <v>558</v>
      </c>
      <c r="B559" s="21">
        <v>45693</v>
      </c>
      <c r="C559" s="21" t="s">
        <v>643</v>
      </c>
      <c r="D559" s="21" t="s">
        <v>590</v>
      </c>
      <c r="E559" s="29" t="s">
        <v>73</v>
      </c>
      <c r="F559" s="53"/>
      <c r="G559" s="28">
        <v>0</v>
      </c>
      <c r="H559" s="22">
        <f>Table1[[#This Row],[gross income]]-Table1[[#This Row],[visa pay]]</f>
        <v>0</v>
      </c>
      <c r="I559" s="55"/>
      <c r="J559" s="56"/>
      <c r="K559" s="52"/>
      <c r="L559" s="55"/>
      <c r="M559" s="57">
        <f>Table1[[#This Row],[cash pay]]-(Table1[[#This Row],[com pay]]+Table1[[#This Row],[doctor comission payed]])</f>
        <v>0</v>
      </c>
      <c r="N559" s="57">
        <f>Table1[[#This Row],[gross income]]-(Table1[[#This Row],[doctor comission payed]]+Table1[[#This Row],[com pay]])</f>
        <v>0</v>
      </c>
      <c r="O559" s="52"/>
      <c r="P559" s="55"/>
      <c r="Q559" s="58">
        <f>VLOOKUP(Table1[[#This Row],[Doctor]],doctorpercent[],2,0)</f>
        <v>0.5</v>
      </c>
      <c r="R559" s="59">
        <f>(Table1[[#This Row],[net income]]+Table1[[#This Row],[doctor comission payed]])*Table1[[#This Row],[doctor comission percent]]</f>
        <v>0</v>
      </c>
      <c r="S559" s="59">
        <f>Table1[[#This Row],[T.doc.com]]-Table1[[#This Row],[doctor comission payed]]</f>
        <v>0</v>
      </c>
    </row>
    <row r="560" spans="1:19" ht="26.25" x14ac:dyDescent="0.25">
      <c r="A560" s="20">
        <v>559</v>
      </c>
      <c r="B560" s="21">
        <v>45693</v>
      </c>
      <c r="C560" s="21" t="s">
        <v>644</v>
      </c>
      <c r="D560" s="21" t="s">
        <v>590</v>
      </c>
      <c r="E560" s="29" t="s">
        <v>73</v>
      </c>
      <c r="F560" s="64"/>
      <c r="G560" s="28">
        <v>0</v>
      </c>
      <c r="H560" s="22">
        <f>Table1[[#This Row],[gross income]]-Table1[[#This Row],[visa pay]]</f>
        <v>0</v>
      </c>
      <c r="I560" s="55"/>
      <c r="J560" s="56"/>
      <c r="K560" s="63"/>
      <c r="L560" s="55"/>
      <c r="M560" s="67">
        <f>Table1[[#This Row],[cash pay]]-(Table1[[#This Row],[com pay]]+Table1[[#This Row],[doctor comission payed]])</f>
        <v>0</v>
      </c>
      <c r="N560" s="67">
        <f>Table1[[#This Row],[gross income]]-(Table1[[#This Row],[doctor comission payed]]+Table1[[#This Row],[com pay]])</f>
        <v>0</v>
      </c>
      <c r="O560" s="63"/>
      <c r="P560" s="65"/>
      <c r="Q560" s="68">
        <f>VLOOKUP(Table1[[#This Row],[Doctor]],doctorpercent[],2,0)</f>
        <v>0.5</v>
      </c>
      <c r="R560" s="69">
        <f>(Table1[[#This Row],[net income]]+Table1[[#This Row],[doctor comission payed]])*Table1[[#This Row],[doctor comission percent]]</f>
        <v>0</v>
      </c>
      <c r="S560" s="69">
        <f>Table1[[#This Row],[T.doc.com]]-Table1[[#This Row],[doctor comission payed]]</f>
        <v>0</v>
      </c>
    </row>
    <row r="561" spans="1:19" ht="26.25" x14ac:dyDescent="0.25">
      <c r="A561" s="51">
        <v>560</v>
      </c>
      <c r="B561" s="21">
        <v>45693</v>
      </c>
      <c r="C561" s="21" t="s">
        <v>630</v>
      </c>
      <c r="D561" s="21" t="s">
        <v>24</v>
      </c>
      <c r="E561" s="29" t="s">
        <v>64</v>
      </c>
      <c r="F561" s="16" t="s">
        <v>676</v>
      </c>
      <c r="G561" s="28">
        <v>75</v>
      </c>
      <c r="H561" s="22">
        <f>Table1[[#This Row],[gross income]]-Table1[[#This Row],[visa pay]]</f>
        <v>75</v>
      </c>
      <c r="I561" s="55"/>
      <c r="J561" s="56"/>
      <c r="K561" s="63"/>
      <c r="L561" s="55"/>
      <c r="M561" s="67">
        <f>Table1[[#This Row],[cash pay]]-(Table1[[#This Row],[com pay]]+Table1[[#This Row],[doctor comission payed]])</f>
        <v>75</v>
      </c>
      <c r="N561" s="67">
        <f>Table1[[#This Row],[gross income]]-(Table1[[#This Row],[doctor comission payed]]+Table1[[#This Row],[com pay]])</f>
        <v>75</v>
      </c>
      <c r="O561" s="63"/>
      <c r="P561" s="65"/>
      <c r="Q561" s="68">
        <f>VLOOKUP(Table1[[#This Row],[Doctor]],doctorpercent[],2,0)</f>
        <v>0</v>
      </c>
      <c r="R561" s="69">
        <f>(Table1[[#This Row],[net income]]+Table1[[#This Row],[doctor comission payed]])*Table1[[#This Row],[doctor comission percent]]</f>
        <v>0</v>
      </c>
      <c r="S561" s="69">
        <f>Table1[[#This Row],[T.doc.com]]-Table1[[#This Row],[doctor comission payed]]</f>
        <v>0</v>
      </c>
    </row>
    <row r="562" spans="1:19" ht="26.25" x14ac:dyDescent="0.25">
      <c r="A562" s="20">
        <v>561</v>
      </c>
      <c r="B562" s="21">
        <v>45694</v>
      </c>
      <c r="C562" s="21" t="s">
        <v>648</v>
      </c>
      <c r="D562" s="21" t="s">
        <v>20</v>
      </c>
      <c r="E562" s="29" t="s">
        <v>4</v>
      </c>
      <c r="F562" s="16" t="s">
        <v>159</v>
      </c>
      <c r="G562" s="54">
        <v>800</v>
      </c>
      <c r="H562" s="22">
        <f>Table1[[#This Row],[gross income]]-Table1[[#This Row],[visa pay]]</f>
        <v>800</v>
      </c>
      <c r="I562" s="55"/>
      <c r="J562" s="56">
        <v>500</v>
      </c>
      <c r="K562" s="63"/>
      <c r="L562" s="55"/>
      <c r="M562" s="67">
        <f>Table1[[#This Row],[cash pay]]-(Table1[[#This Row],[com pay]]+Table1[[#This Row],[doctor comission payed]])</f>
        <v>300</v>
      </c>
      <c r="N562" s="67">
        <f>Table1[[#This Row],[gross income]]-(Table1[[#This Row],[doctor comission payed]]+Table1[[#This Row],[com pay]])</f>
        <v>300</v>
      </c>
      <c r="O562" s="63"/>
      <c r="P562" s="65"/>
      <c r="Q562" s="68">
        <f>VLOOKUP(Table1[[#This Row],[Doctor]],doctorpercent[],2,0)</f>
        <v>0.5</v>
      </c>
      <c r="R562" s="69">
        <f>(Table1[[#This Row],[net income]]+Table1[[#This Row],[doctor comission payed]])*Table1[[#This Row],[doctor comission percent]]</f>
        <v>400</v>
      </c>
      <c r="S562" s="69">
        <f>Table1[[#This Row],[T.doc.com]]-Table1[[#This Row],[doctor comission payed]]</f>
        <v>-100</v>
      </c>
    </row>
    <row r="563" spans="1:19" ht="26.25" x14ac:dyDescent="0.25">
      <c r="A563" s="51">
        <v>562</v>
      </c>
      <c r="B563" s="21">
        <v>45694</v>
      </c>
      <c r="C563" s="21" t="s">
        <v>649</v>
      </c>
      <c r="D563" s="21" t="s">
        <v>20</v>
      </c>
      <c r="E563" s="29" t="s">
        <v>30</v>
      </c>
      <c r="F563" s="64"/>
      <c r="G563" s="54">
        <v>400</v>
      </c>
      <c r="H563" s="22">
        <f>Table1[[#This Row],[gross income]]-Table1[[#This Row],[visa pay]]</f>
        <v>400</v>
      </c>
      <c r="I563" s="55"/>
      <c r="J563" s="56"/>
      <c r="K563" s="63"/>
      <c r="L563" s="55"/>
      <c r="M563" s="67">
        <f>Table1[[#This Row],[cash pay]]-(Table1[[#This Row],[com pay]]+Table1[[#This Row],[doctor comission payed]])</f>
        <v>400</v>
      </c>
      <c r="N563" s="67">
        <f>Table1[[#This Row],[gross income]]-(Table1[[#This Row],[doctor comission payed]]+Table1[[#This Row],[com pay]])</f>
        <v>400</v>
      </c>
      <c r="O563" s="63"/>
      <c r="P563" s="65"/>
      <c r="Q563" s="68">
        <f>VLOOKUP(Table1[[#This Row],[Doctor]],doctorpercent[],2,0)</f>
        <v>0.5</v>
      </c>
      <c r="R563" s="69">
        <f>(Table1[[#This Row],[net income]]+Table1[[#This Row],[doctor comission payed]])*Table1[[#This Row],[doctor comission percent]]</f>
        <v>200</v>
      </c>
      <c r="S563" s="69">
        <f>Table1[[#This Row],[T.doc.com]]-Table1[[#This Row],[doctor comission payed]]</f>
        <v>200</v>
      </c>
    </row>
    <row r="564" spans="1:19" ht="26.25" x14ac:dyDescent="0.25">
      <c r="A564" s="20">
        <v>563</v>
      </c>
      <c r="B564" s="21">
        <v>45694</v>
      </c>
      <c r="C564" s="21" t="s">
        <v>650</v>
      </c>
      <c r="D564" s="21" t="s">
        <v>104</v>
      </c>
      <c r="E564" s="29" t="s">
        <v>30</v>
      </c>
      <c r="F564" s="64"/>
      <c r="G564" s="54">
        <v>500</v>
      </c>
      <c r="H564" s="22">
        <f>Table1[[#This Row],[gross income]]-Table1[[#This Row],[visa pay]]</f>
        <v>500</v>
      </c>
      <c r="I564" s="55"/>
      <c r="J564" s="56">
        <v>250</v>
      </c>
      <c r="K564" s="63"/>
      <c r="L564" s="55"/>
      <c r="M564" s="67">
        <f>Table1[[#This Row],[cash pay]]-(Table1[[#This Row],[com pay]]+Table1[[#This Row],[doctor comission payed]])</f>
        <v>250</v>
      </c>
      <c r="N564" s="67">
        <f>Table1[[#This Row],[gross income]]-(Table1[[#This Row],[doctor comission payed]]+Table1[[#This Row],[com pay]])</f>
        <v>250</v>
      </c>
      <c r="O564" s="63"/>
      <c r="P564" s="65"/>
      <c r="Q564" s="68">
        <f>VLOOKUP(Table1[[#This Row],[Doctor]],doctorpercent[],2,0)</f>
        <v>0.5</v>
      </c>
      <c r="R564" s="69">
        <f>(Table1[[#This Row],[net income]]+Table1[[#This Row],[doctor comission payed]])*Table1[[#This Row],[doctor comission percent]]</f>
        <v>250</v>
      </c>
      <c r="S564" s="69">
        <f>Table1[[#This Row],[T.doc.com]]-Table1[[#This Row],[doctor comission payed]]</f>
        <v>0</v>
      </c>
    </row>
    <row r="565" spans="1:19" ht="26.25" x14ac:dyDescent="0.25">
      <c r="A565" s="51">
        <v>564</v>
      </c>
      <c r="B565" s="21">
        <v>45694</v>
      </c>
      <c r="C565" s="21" t="s">
        <v>651</v>
      </c>
      <c r="D565" s="21" t="s">
        <v>104</v>
      </c>
      <c r="E565" s="29" t="s">
        <v>4</v>
      </c>
      <c r="F565" s="64"/>
      <c r="G565" s="54">
        <v>100</v>
      </c>
      <c r="H565" s="22">
        <f>Table1[[#This Row],[gross income]]-Table1[[#This Row],[visa pay]]</f>
        <v>100</v>
      </c>
      <c r="I565" s="55"/>
      <c r="J565" s="56">
        <v>50</v>
      </c>
      <c r="K565" s="63"/>
      <c r="L565" s="55"/>
      <c r="M565" s="67">
        <f>Table1[[#This Row],[cash pay]]-(Table1[[#This Row],[com pay]]+Table1[[#This Row],[doctor comission payed]])</f>
        <v>50</v>
      </c>
      <c r="N565" s="67">
        <f>Table1[[#This Row],[gross income]]-(Table1[[#This Row],[doctor comission payed]]+Table1[[#This Row],[com pay]])</f>
        <v>50</v>
      </c>
      <c r="O565" s="63"/>
      <c r="P565" s="65"/>
      <c r="Q565" s="68">
        <f>VLOOKUP(Table1[[#This Row],[Doctor]],doctorpercent[],2,0)</f>
        <v>0.5</v>
      </c>
      <c r="R565" s="69">
        <f>(Table1[[#This Row],[net income]]+Table1[[#This Row],[doctor comission payed]])*Table1[[#This Row],[doctor comission percent]]</f>
        <v>50</v>
      </c>
      <c r="S565" s="69">
        <f>Table1[[#This Row],[T.doc.com]]-Table1[[#This Row],[doctor comission payed]]</f>
        <v>0</v>
      </c>
    </row>
    <row r="566" spans="1:19" ht="26.25" x14ac:dyDescent="0.25">
      <c r="A566" s="20">
        <v>565</v>
      </c>
      <c r="B566" s="21">
        <v>45694</v>
      </c>
      <c r="C566" s="21" t="s">
        <v>652</v>
      </c>
      <c r="D566" s="21" t="s">
        <v>134</v>
      </c>
      <c r="E566" s="29" t="s">
        <v>4</v>
      </c>
      <c r="F566" s="64"/>
      <c r="G566" s="54">
        <v>100</v>
      </c>
      <c r="H566" s="22">
        <f>Table1[[#This Row],[gross income]]-Table1[[#This Row],[visa pay]]</f>
        <v>100</v>
      </c>
      <c r="I566" s="55"/>
      <c r="J566" s="56">
        <v>50</v>
      </c>
      <c r="K566" s="63"/>
      <c r="L566" s="55"/>
      <c r="M566" s="67">
        <f>Table1[[#This Row],[cash pay]]-(Table1[[#This Row],[com pay]]+Table1[[#This Row],[doctor comission payed]])</f>
        <v>50</v>
      </c>
      <c r="N566" s="67">
        <f>Table1[[#This Row],[gross income]]-(Table1[[#This Row],[doctor comission payed]]+Table1[[#This Row],[com pay]])</f>
        <v>50</v>
      </c>
      <c r="O566" s="63"/>
      <c r="P566" s="65"/>
      <c r="Q566" s="68">
        <f>VLOOKUP(Table1[[#This Row],[Doctor]],doctorpercent[],2,0)</f>
        <v>0.5</v>
      </c>
      <c r="R566" s="69">
        <f>(Table1[[#This Row],[net income]]+Table1[[#This Row],[doctor comission payed]])*Table1[[#This Row],[doctor comission percent]]</f>
        <v>50</v>
      </c>
      <c r="S566" s="69">
        <f>Table1[[#This Row],[T.doc.com]]-Table1[[#This Row],[doctor comission payed]]</f>
        <v>0</v>
      </c>
    </row>
    <row r="567" spans="1:19" ht="26.25" x14ac:dyDescent="0.25">
      <c r="A567" s="51">
        <v>566</v>
      </c>
      <c r="B567" s="21">
        <v>45694</v>
      </c>
      <c r="C567" s="21" t="s">
        <v>653</v>
      </c>
      <c r="D567" s="21" t="s">
        <v>19</v>
      </c>
      <c r="E567" s="29" t="s">
        <v>30</v>
      </c>
      <c r="F567" s="64"/>
      <c r="G567" s="54">
        <v>500</v>
      </c>
      <c r="H567" s="22">
        <f>Table1[[#This Row],[gross income]]-Table1[[#This Row],[visa pay]]</f>
        <v>0</v>
      </c>
      <c r="I567" s="55">
        <v>500</v>
      </c>
      <c r="J567" s="56">
        <v>500</v>
      </c>
      <c r="K567" s="63"/>
      <c r="L567" s="55"/>
      <c r="M567" s="67">
        <f>Table1[[#This Row],[cash pay]]-(Table1[[#This Row],[com pay]]+Table1[[#This Row],[doctor comission payed]])</f>
        <v>-500</v>
      </c>
      <c r="N567" s="67">
        <f>Table1[[#This Row],[gross income]]-(Table1[[#This Row],[doctor comission payed]]+Table1[[#This Row],[com pay]])</f>
        <v>0</v>
      </c>
      <c r="O567" s="63"/>
      <c r="P567" s="65"/>
      <c r="Q567" s="68">
        <f>VLOOKUP(Table1[[#This Row],[Doctor]],doctorpercent[],2,0)</f>
        <v>0.5</v>
      </c>
      <c r="R567" s="69">
        <f>(Table1[[#This Row],[net income]]+Table1[[#This Row],[doctor comission payed]])*Table1[[#This Row],[doctor comission percent]]</f>
        <v>250</v>
      </c>
      <c r="S567" s="69">
        <f>Table1[[#This Row],[T.doc.com]]-Table1[[#This Row],[doctor comission payed]]</f>
        <v>-250</v>
      </c>
    </row>
    <row r="568" spans="1:19" ht="26.25" x14ac:dyDescent="0.25">
      <c r="A568" s="20">
        <v>567</v>
      </c>
      <c r="B568" s="21">
        <v>45694</v>
      </c>
      <c r="C568" s="21" t="s">
        <v>654</v>
      </c>
      <c r="D568" s="21" t="s">
        <v>19</v>
      </c>
      <c r="E568" s="29" t="s">
        <v>30</v>
      </c>
      <c r="F568" s="64"/>
      <c r="G568" s="54">
        <v>2000</v>
      </c>
      <c r="H568" s="22">
        <f>Table1[[#This Row],[gross income]]-Table1[[#This Row],[visa pay]]</f>
        <v>2000</v>
      </c>
      <c r="I568" s="55"/>
      <c r="J568" s="56">
        <v>1000</v>
      </c>
      <c r="K568" s="63"/>
      <c r="L568" s="55"/>
      <c r="M568" s="67">
        <f>Table1[[#This Row],[cash pay]]-(Table1[[#This Row],[com pay]]+Table1[[#This Row],[doctor comission payed]])</f>
        <v>1000</v>
      </c>
      <c r="N568" s="67">
        <f>Table1[[#This Row],[gross income]]-(Table1[[#This Row],[doctor comission payed]]+Table1[[#This Row],[com pay]])</f>
        <v>1000</v>
      </c>
      <c r="O568" s="63"/>
      <c r="P568" s="65"/>
      <c r="Q568" s="68">
        <f>VLOOKUP(Table1[[#This Row],[Doctor]],doctorpercent[],2,0)</f>
        <v>0.5</v>
      </c>
      <c r="R568" s="69">
        <f>(Table1[[#This Row],[net income]]+Table1[[#This Row],[doctor comission payed]])*Table1[[#This Row],[doctor comission percent]]</f>
        <v>1000</v>
      </c>
      <c r="S568" s="69">
        <f>Table1[[#This Row],[T.doc.com]]-Table1[[#This Row],[doctor comission payed]]</f>
        <v>0</v>
      </c>
    </row>
    <row r="569" spans="1:19" ht="26.25" x14ac:dyDescent="0.25">
      <c r="A569" s="51">
        <v>568</v>
      </c>
      <c r="B569" s="21">
        <v>45694</v>
      </c>
      <c r="C569" s="21" t="s">
        <v>441</v>
      </c>
      <c r="D569" s="21" t="s">
        <v>140</v>
      </c>
      <c r="E569" s="29" t="s">
        <v>4</v>
      </c>
      <c r="F569" s="16" t="s">
        <v>677</v>
      </c>
      <c r="G569" s="54">
        <v>200</v>
      </c>
      <c r="H569" s="22">
        <f>Table1[[#This Row],[gross income]]-Table1[[#This Row],[visa pay]]</f>
        <v>200</v>
      </c>
      <c r="I569" s="55"/>
      <c r="J569" s="56"/>
      <c r="K569" s="63"/>
      <c r="L569" s="55"/>
      <c r="M569" s="67">
        <f>Table1[[#This Row],[cash pay]]-(Table1[[#This Row],[com pay]]+Table1[[#This Row],[doctor comission payed]])</f>
        <v>200</v>
      </c>
      <c r="N569" s="67">
        <f>Table1[[#This Row],[gross income]]-(Table1[[#This Row],[doctor comission payed]]+Table1[[#This Row],[com pay]])</f>
        <v>200</v>
      </c>
      <c r="O569" s="63"/>
      <c r="P569" s="65"/>
      <c r="Q569" s="68">
        <f>VLOOKUP(Table1[[#This Row],[Doctor]],doctorpercent[],2,0)</f>
        <v>0.5</v>
      </c>
      <c r="R569" s="69">
        <f>(Table1[[#This Row],[net income]]+Table1[[#This Row],[doctor comission payed]])*Table1[[#This Row],[doctor comission percent]]</f>
        <v>100</v>
      </c>
      <c r="S569" s="69">
        <f>Table1[[#This Row],[T.doc.com]]-Table1[[#This Row],[doctor comission payed]]</f>
        <v>100</v>
      </c>
    </row>
    <row r="570" spans="1:19" ht="26.25" x14ac:dyDescent="0.25">
      <c r="A570" s="20">
        <v>569</v>
      </c>
      <c r="B570" s="21">
        <v>45694</v>
      </c>
      <c r="C570" s="21" t="s">
        <v>655</v>
      </c>
      <c r="D570" s="21" t="s">
        <v>140</v>
      </c>
      <c r="E570" s="29" t="s">
        <v>4</v>
      </c>
      <c r="F570" s="64"/>
      <c r="G570" s="54">
        <v>100</v>
      </c>
      <c r="H570" s="22">
        <f>Table1[[#This Row],[gross income]]-Table1[[#This Row],[visa pay]]</f>
        <v>100</v>
      </c>
      <c r="I570" s="55"/>
      <c r="J570" s="56"/>
      <c r="K570" s="63"/>
      <c r="L570" s="55"/>
      <c r="M570" s="67">
        <f>Table1[[#This Row],[cash pay]]-(Table1[[#This Row],[com pay]]+Table1[[#This Row],[doctor comission payed]])</f>
        <v>100</v>
      </c>
      <c r="N570" s="67">
        <f>Table1[[#This Row],[gross income]]-(Table1[[#This Row],[doctor comission payed]]+Table1[[#This Row],[com pay]])</f>
        <v>100</v>
      </c>
      <c r="O570" s="63"/>
      <c r="P570" s="65"/>
      <c r="Q570" s="68">
        <f>VLOOKUP(Table1[[#This Row],[Doctor]],doctorpercent[],2,0)</f>
        <v>0.5</v>
      </c>
      <c r="R570" s="69">
        <f>(Table1[[#This Row],[net income]]+Table1[[#This Row],[doctor comission payed]])*Table1[[#This Row],[doctor comission percent]]</f>
        <v>50</v>
      </c>
      <c r="S570" s="69">
        <f>Table1[[#This Row],[T.doc.com]]-Table1[[#This Row],[doctor comission payed]]</f>
        <v>50</v>
      </c>
    </row>
    <row r="571" spans="1:19" ht="26.25" x14ac:dyDescent="0.25">
      <c r="A571" s="51">
        <v>570</v>
      </c>
      <c r="B571" s="21">
        <v>45694</v>
      </c>
      <c r="C571" s="21" t="s">
        <v>239</v>
      </c>
      <c r="D571" s="21" t="s">
        <v>109</v>
      </c>
      <c r="E571" s="29" t="s">
        <v>73</v>
      </c>
      <c r="F571" s="16" t="s">
        <v>339</v>
      </c>
      <c r="G571" s="54">
        <v>350</v>
      </c>
      <c r="H571" s="22">
        <f>Table1[[#This Row],[gross income]]-Table1[[#This Row],[visa pay]]</f>
        <v>350</v>
      </c>
      <c r="I571" s="55"/>
      <c r="J571" s="56">
        <v>175</v>
      </c>
      <c r="K571" s="63"/>
      <c r="L571" s="55"/>
      <c r="M571" s="67">
        <f>Table1[[#This Row],[cash pay]]-(Table1[[#This Row],[com pay]]+Table1[[#This Row],[doctor comission payed]])</f>
        <v>175</v>
      </c>
      <c r="N571" s="67">
        <f>Table1[[#This Row],[gross income]]-(Table1[[#This Row],[doctor comission payed]]+Table1[[#This Row],[com pay]])</f>
        <v>175</v>
      </c>
      <c r="O571" s="63"/>
      <c r="P571" s="65"/>
      <c r="Q571" s="68">
        <f>VLOOKUP(Table1[[#This Row],[Doctor]],doctorpercent[],2,0)</f>
        <v>0.5</v>
      </c>
      <c r="R571" s="69">
        <f>(Table1[[#This Row],[net income]]+Table1[[#This Row],[doctor comission payed]])*Table1[[#This Row],[doctor comission percent]]</f>
        <v>175</v>
      </c>
      <c r="S571" s="69">
        <f>Table1[[#This Row],[T.doc.com]]-Table1[[#This Row],[doctor comission payed]]</f>
        <v>0</v>
      </c>
    </row>
    <row r="572" spans="1:19" ht="26.25" x14ac:dyDescent="0.25">
      <c r="A572" s="20">
        <v>571</v>
      </c>
      <c r="B572" s="21">
        <v>45694</v>
      </c>
      <c r="C572" s="21" t="s">
        <v>387</v>
      </c>
      <c r="D572" s="21" t="s">
        <v>110</v>
      </c>
      <c r="E572" s="29" t="s">
        <v>30</v>
      </c>
      <c r="F572" s="16" t="s">
        <v>496</v>
      </c>
      <c r="G572" s="54">
        <v>160</v>
      </c>
      <c r="H572" s="22">
        <f>Table1[[#This Row],[gross income]]-Table1[[#This Row],[visa pay]]</f>
        <v>0</v>
      </c>
      <c r="I572" s="55">
        <v>160</v>
      </c>
      <c r="J572" s="56"/>
      <c r="K572" s="63"/>
      <c r="L572" s="55"/>
      <c r="M572" s="67">
        <f>Table1[[#This Row],[cash pay]]-(Table1[[#This Row],[com pay]]+Table1[[#This Row],[doctor comission payed]])</f>
        <v>0</v>
      </c>
      <c r="N572" s="67">
        <f>Table1[[#This Row],[gross income]]-(Table1[[#This Row],[doctor comission payed]]+Table1[[#This Row],[com pay]])</f>
        <v>160</v>
      </c>
      <c r="O572" s="63" t="s">
        <v>56</v>
      </c>
      <c r="P572" s="65">
        <v>60</v>
      </c>
      <c r="Q572" s="68">
        <f>VLOOKUP(Table1[[#This Row],[Doctor]],doctorpercent[],2,0)</f>
        <v>0.5</v>
      </c>
      <c r="R572" s="69">
        <f>(Table1[[#This Row],[net income]]+Table1[[#This Row],[doctor comission payed]])*Table1[[#This Row],[doctor comission percent]]</f>
        <v>80</v>
      </c>
      <c r="S572" s="69">
        <f>Table1[[#This Row],[T.doc.com]]-Table1[[#This Row],[doctor comission payed]]</f>
        <v>80</v>
      </c>
    </row>
    <row r="573" spans="1:19" ht="26.25" x14ac:dyDescent="0.25">
      <c r="A573" s="51">
        <v>572</v>
      </c>
      <c r="B573" s="21">
        <v>45694</v>
      </c>
      <c r="C573" s="21" t="s">
        <v>656</v>
      </c>
      <c r="D573" s="21" t="s">
        <v>110</v>
      </c>
      <c r="E573" s="29" t="s">
        <v>30</v>
      </c>
      <c r="F573" s="64"/>
      <c r="G573" s="54">
        <v>400</v>
      </c>
      <c r="H573" s="22">
        <f>Table1[[#This Row],[gross income]]-Table1[[#This Row],[visa pay]]</f>
        <v>400</v>
      </c>
      <c r="I573" s="55"/>
      <c r="J573" s="56"/>
      <c r="K573" s="63"/>
      <c r="L573" s="55"/>
      <c r="M573" s="67">
        <f>Table1[[#This Row],[cash pay]]-(Table1[[#This Row],[com pay]]+Table1[[#This Row],[doctor comission payed]])</f>
        <v>400</v>
      </c>
      <c r="N573" s="67">
        <f>Table1[[#This Row],[gross income]]-(Table1[[#This Row],[doctor comission payed]]+Table1[[#This Row],[com pay]])</f>
        <v>400</v>
      </c>
      <c r="O573" s="63"/>
      <c r="P573" s="65"/>
      <c r="Q573" s="68">
        <f>VLOOKUP(Table1[[#This Row],[Doctor]],doctorpercent[],2,0)</f>
        <v>0.5</v>
      </c>
      <c r="R573" s="69">
        <f>(Table1[[#This Row],[net income]]+Table1[[#This Row],[doctor comission payed]])*Table1[[#This Row],[doctor comission percent]]</f>
        <v>200</v>
      </c>
      <c r="S573" s="69">
        <f>Table1[[#This Row],[T.doc.com]]-Table1[[#This Row],[doctor comission payed]]</f>
        <v>200</v>
      </c>
    </row>
    <row r="574" spans="1:19" ht="26.25" x14ac:dyDescent="0.25">
      <c r="A574" s="20">
        <v>573</v>
      </c>
      <c r="B574" s="21">
        <v>45694</v>
      </c>
      <c r="C574" s="21" t="s">
        <v>657</v>
      </c>
      <c r="D574" s="21" t="s">
        <v>17</v>
      </c>
      <c r="E574" s="29" t="s">
        <v>30</v>
      </c>
      <c r="F574" s="64"/>
      <c r="G574" s="54">
        <v>400</v>
      </c>
      <c r="H574" s="22">
        <f>Table1[[#This Row],[gross income]]-Table1[[#This Row],[visa pay]]</f>
        <v>400</v>
      </c>
      <c r="I574" s="55"/>
      <c r="J574" s="56"/>
      <c r="K574" s="63"/>
      <c r="L574" s="55"/>
      <c r="M574" s="67">
        <f>Table1[[#This Row],[cash pay]]-(Table1[[#This Row],[com pay]]+Table1[[#This Row],[doctor comission payed]])</f>
        <v>400</v>
      </c>
      <c r="N574" s="67">
        <f>Table1[[#This Row],[gross income]]-(Table1[[#This Row],[doctor comission payed]]+Table1[[#This Row],[com pay]])</f>
        <v>400</v>
      </c>
      <c r="O574" s="63"/>
      <c r="P574" s="65"/>
      <c r="Q574" s="68">
        <f>VLOOKUP(Table1[[#This Row],[Doctor]],doctorpercent[],2,0)</f>
        <v>0.5</v>
      </c>
      <c r="R574" s="69">
        <f>(Table1[[#This Row],[net income]]+Table1[[#This Row],[doctor comission payed]])*Table1[[#This Row],[doctor comission percent]]</f>
        <v>200</v>
      </c>
      <c r="S574" s="69">
        <f>Table1[[#This Row],[T.doc.com]]-Table1[[#This Row],[doctor comission payed]]</f>
        <v>200</v>
      </c>
    </row>
    <row r="575" spans="1:19" ht="26.25" x14ac:dyDescent="0.25">
      <c r="A575" s="51">
        <v>574</v>
      </c>
      <c r="B575" s="21">
        <v>45696</v>
      </c>
      <c r="C575" s="21" t="s">
        <v>239</v>
      </c>
      <c r="D575" s="21" t="s">
        <v>109</v>
      </c>
      <c r="E575" s="29" t="s">
        <v>64</v>
      </c>
      <c r="F575" s="16" t="s">
        <v>678</v>
      </c>
      <c r="G575" s="54">
        <v>500</v>
      </c>
      <c r="H575" s="22">
        <f>Table1[[#This Row],[gross income]]-Table1[[#This Row],[visa pay]]</f>
        <v>500</v>
      </c>
      <c r="I575" s="56"/>
      <c r="J575" s="56">
        <v>250</v>
      </c>
      <c r="K575" s="63"/>
      <c r="L575" s="55"/>
      <c r="M575" s="67">
        <f>Table1[[#This Row],[cash pay]]-(Table1[[#This Row],[com pay]]+Table1[[#This Row],[doctor comission payed]])</f>
        <v>250</v>
      </c>
      <c r="N575" s="67">
        <f>Table1[[#This Row],[gross income]]-(Table1[[#This Row],[doctor comission payed]]+Table1[[#This Row],[com pay]])</f>
        <v>250</v>
      </c>
      <c r="O575" s="63"/>
      <c r="P575" s="65"/>
      <c r="Q575" s="68">
        <f>VLOOKUP(Table1[[#This Row],[Doctor]],doctorpercent[],2,0)</f>
        <v>0.5</v>
      </c>
      <c r="R575" s="69">
        <f>(Table1[[#This Row],[net income]]+Table1[[#This Row],[doctor comission payed]])*Table1[[#This Row],[doctor comission percent]]</f>
        <v>250</v>
      </c>
      <c r="S575" s="69">
        <f>Table1[[#This Row],[T.doc.com]]-Table1[[#This Row],[doctor comission payed]]</f>
        <v>0</v>
      </c>
    </row>
    <row r="576" spans="1:19" ht="26.25" x14ac:dyDescent="0.25">
      <c r="A576" s="20">
        <v>575</v>
      </c>
      <c r="B576" s="21">
        <v>45696</v>
      </c>
      <c r="C576" s="21" t="s">
        <v>658</v>
      </c>
      <c r="D576" s="21" t="s">
        <v>12</v>
      </c>
      <c r="E576" s="29" t="s">
        <v>30</v>
      </c>
      <c r="F576" s="64"/>
      <c r="G576" s="54">
        <v>600</v>
      </c>
      <c r="H576" s="22">
        <f>Table1[[#This Row],[gross income]]-Table1[[#This Row],[visa pay]]</f>
        <v>600</v>
      </c>
      <c r="I576" s="56"/>
      <c r="J576" s="56"/>
      <c r="K576" s="29" t="s">
        <v>44</v>
      </c>
      <c r="L576" s="55">
        <v>350</v>
      </c>
      <c r="M576" s="67">
        <f>Table1[[#This Row],[cash pay]]-(Table1[[#This Row],[com pay]]+Table1[[#This Row],[doctor comission payed]])</f>
        <v>250</v>
      </c>
      <c r="N576" s="67">
        <f>Table1[[#This Row],[gross income]]-(Table1[[#This Row],[doctor comission payed]]+Table1[[#This Row],[com pay]])</f>
        <v>250</v>
      </c>
      <c r="O576" s="63"/>
      <c r="P576" s="65"/>
      <c r="Q576" s="68">
        <f>VLOOKUP(Table1[[#This Row],[Doctor]],doctorpercent[],2,0)</f>
        <v>0.5</v>
      </c>
      <c r="R576" s="69">
        <f>(Table1[[#This Row],[net income]]+Table1[[#This Row],[doctor comission payed]])*Table1[[#This Row],[doctor comission percent]]</f>
        <v>125</v>
      </c>
      <c r="S576" s="69">
        <f>Table1[[#This Row],[T.doc.com]]-Table1[[#This Row],[doctor comission payed]]</f>
        <v>125</v>
      </c>
    </row>
    <row r="577" spans="1:19" ht="26.25" x14ac:dyDescent="0.25">
      <c r="A577" s="51">
        <v>576</v>
      </c>
      <c r="B577" s="21">
        <v>45696</v>
      </c>
      <c r="C577" s="21" t="s">
        <v>659</v>
      </c>
      <c r="D577" s="21" t="s">
        <v>12</v>
      </c>
      <c r="E577" s="29" t="s">
        <v>30</v>
      </c>
      <c r="F577" s="64"/>
      <c r="G577" s="54">
        <v>600</v>
      </c>
      <c r="H577" s="22">
        <f>Table1[[#This Row],[gross income]]-Table1[[#This Row],[visa pay]]</f>
        <v>600</v>
      </c>
      <c r="I577" s="56"/>
      <c r="J577" s="56"/>
      <c r="K577" s="63"/>
      <c r="L577" s="55"/>
      <c r="M577" s="67">
        <f>Table1[[#This Row],[cash pay]]-(Table1[[#This Row],[com pay]]+Table1[[#This Row],[doctor comission payed]])</f>
        <v>600</v>
      </c>
      <c r="N577" s="67">
        <f>Table1[[#This Row],[gross income]]-(Table1[[#This Row],[doctor comission payed]]+Table1[[#This Row],[com pay]])</f>
        <v>600</v>
      </c>
      <c r="O577" s="63"/>
      <c r="P577" s="65"/>
      <c r="Q577" s="68">
        <f>VLOOKUP(Table1[[#This Row],[Doctor]],doctorpercent[],2,0)</f>
        <v>0.5</v>
      </c>
      <c r="R577" s="69">
        <f>(Table1[[#This Row],[net income]]+Table1[[#This Row],[doctor comission payed]])*Table1[[#This Row],[doctor comission percent]]</f>
        <v>300</v>
      </c>
      <c r="S577" s="69">
        <f>Table1[[#This Row],[T.doc.com]]-Table1[[#This Row],[doctor comission payed]]</f>
        <v>300</v>
      </c>
    </row>
    <row r="578" spans="1:19" ht="26.25" x14ac:dyDescent="0.25">
      <c r="A578" s="20">
        <v>577</v>
      </c>
      <c r="B578" s="21">
        <v>45696</v>
      </c>
      <c r="C578" s="21" t="s">
        <v>660</v>
      </c>
      <c r="D578" s="21" t="s">
        <v>12</v>
      </c>
      <c r="E578" s="29" t="s">
        <v>4</v>
      </c>
      <c r="F578" s="64"/>
      <c r="G578" s="54">
        <v>100</v>
      </c>
      <c r="H578" s="22">
        <f>Table1[[#This Row],[gross income]]-Table1[[#This Row],[visa pay]]</f>
        <v>100</v>
      </c>
      <c r="I578" s="56"/>
      <c r="J578" s="56"/>
      <c r="K578" s="63"/>
      <c r="L578" s="55"/>
      <c r="M578" s="67">
        <f>Table1[[#This Row],[cash pay]]-(Table1[[#This Row],[com pay]]+Table1[[#This Row],[doctor comission payed]])</f>
        <v>100</v>
      </c>
      <c r="N578" s="67">
        <f>Table1[[#This Row],[gross income]]-(Table1[[#This Row],[doctor comission payed]]+Table1[[#This Row],[com pay]])</f>
        <v>100</v>
      </c>
      <c r="O578" s="63"/>
      <c r="P578" s="65"/>
      <c r="Q578" s="68">
        <f>VLOOKUP(Table1[[#This Row],[Doctor]],doctorpercent[],2,0)</f>
        <v>0.5</v>
      </c>
      <c r="R578" s="69">
        <f>(Table1[[#This Row],[net income]]+Table1[[#This Row],[doctor comission payed]])*Table1[[#This Row],[doctor comission percent]]</f>
        <v>50</v>
      </c>
      <c r="S578" s="69">
        <f>Table1[[#This Row],[T.doc.com]]-Table1[[#This Row],[doctor comission payed]]</f>
        <v>50</v>
      </c>
    </row>
    <row r="579" spans="1:19" ht="26.25" x14ac:dyDescent="0.25">
      <c r="A579" s="51">
        <v>578</v>
      </c>
      <c r="B579" s="21">
        <v>45696</v>
      </c>
      <c r="C579" s="21" t="s">
        <v>661</v>
      </c>
      <c r="D579" s="21" t="s">
        <v>17</v>
      </c>
      <c r="E579" s="29" t="s">
        <v>30</v>
      </c>
      <c r="F579" s="64"/>
      <c r="G579" s="54">
        <v>400</v>
      </c>
      <c r="H579" s="22">
        <f>Table1[[#This Row],[gross income]]-Table1[[#This Row],[visa pay]]</f>
        <v>400</v>
      </c>
      <c r="I579" s="56"/>
      <c r="J579" s="56"/>
      <c r="K579" s="29" t="s">
        <v>44</v>
      </c>
      <c r="L579" s="55">
        <v>250</v>
      </c>
      <c r="M579" s="67">
        <f>Table1[[#This Row],[cash pay]]-(Table1[[#This Row],[com pay]]+Table1[[#This Row],[doctor comission payed]])</f>
        <v>150</v>
      </c>
      <c r="N579" s="67">
        <f>Table1[[#This Row],[gross income]]-(Table1[[#This Row],[doctor comission payed]]+Table1[[#This Row],[com pay]])</f>
        <v>150</v>
      </c>
      <c r="O579" s="63"/>
      <c r="P579" s="65"/>
      <c r="Q579" s="68">
        <f>VLOOKUP(Table1[[#This Row],[Doctor]],doctorpercent[],2,0)</f>
        <v>0.5</v>
      </c>
      <c r="R579" s="69">
        <f>(Table1[[#This Row],[net income]]+Table1[[#This Row],[doctor comission payed]])*Table1[[#This Row],[doctor comission percent]]</f>
        <v>75</v>
      </c>
      <c r="S579" s="69">
        <f>Table1[[#This Row],[T.doc.com]]-Table1[[#This Row],[doctor comission payed]]</f>
        <v>75</v>
      </c>
    </row>
    <row r="580" spans="1:19" ht="26.25" x14ac:dyDescent="0.25">
      <c r="A580" s="20">
        <v>579</v>
      </c>
      <c r="B580" s="21">
        <v>45696</v>
      </c>
      <c r="C580" s="21" t="s">
        <v>662</v>
      </c>
      <c r="D580" s="21" t="s">
        <v>17</v>
      </c>
      <c r="E580" s="29" t="s">
        <v>30</v>
      </c>
      <c r="F580" s="16" t="s">
        <v>496</v>
      </c>
      <c r="G580" s="54">
        <v>400</v>
      </c>
      <c r="H580" s="22">
        <f>Table1[[#This Row],[gross income]]-Table1[[#This Row],[visa pay]]</f>
        <v>0</v>
      </c>
      <c r="I580" s="56">
        <v>400</v>
      </c>
      <c r="J580" s="56"/>
      <c r="K580" s="29" t="s">
        <v>44</v>
      </c>
      <c r="L580" s="55">
        <v>250</v>
      </c>
      <c r="M580" s="67">
        <f>Table1[[#This Row],[cash pay]]-(Table1[[#This Row],[com pay]]+Table1[[#This Row],[doctor comission payed]])</f>
        <v>-250</v>
      </c>
      <c r="N580" s="67">
        <f>Table1[[#This Row],[gross income]]-(Table1[[#This Row],[doctor comission payed]]+Table1[[#This Row],[com pay]])</f>
        <v>150</v>
      </c>
      <c r="O580" s="63"/>
      <c r="P580" s="65"/>
      <c r="Q580" s="68">
        <f>VLOOKUP(Table1[[#This Row],[Doctor]],doctorpercent[],2,0)</f>
        <v>0.5</v>
      </c>
      <c r="R580" s="69">
        <f>(Table1[[#This Row],[net income]]+Table1[[#This Row],[doctor comission payed]])*Table1[[#This Row],[doctor comission percent]]</f>
        <v>75</v>
      </c>
      <c r="S580" s="69">
        <f>Table1[[#This Row],[T.doc.com]]-Table1[[#This Row],[doctor comission payed]]</f>
        <v>75</v>
      </c>
    </row>
    <row r="581" spans="1:19" ht="26.25" x14ac:dyDescent="0.25">
      <c r="A581" s="51">
        <v>580</v>
      </c>
      <c r="B581" s="21">
        <v>45696</v>
      </c>
      <c r="C581" s="21" t="s">
        <v>662</v>
      </c>
      <c r="D581" s="21" t="s">
        <v>17</v>
      </c>
      <c r="E581" s="29" t="s">
        <v>64</v>
      </c>
      <c r="F581" s="16" t="s">
        <v>680</v>
      </c>
      <c r="G581" s="54">
        <v>1500</v>
      </c>
      <c r="H581" s="22">
        <f>Table1[[#This Row],[gross income]]-Table1[[#This Row],[visa pay]]</f>
        <v>0</v>
      </c>
      <c r="I581" s="56">
        <v>1500</v>
      </c>
      <c r="J581" s="56"/>
      <c r="K581" s="63"/>
      <c r="L581" s="55"/>
      <c r="M581" s="67">
        <f>Table1[[#This Row],[cash pay]]-(Table1[[#This Row],[com pay]]+Table1[[#This Row],[doctor comission payed]])</f>
        <v>0</v>
      </c>
      <c r="N581" s="67">
        <f>Table1[[#This Row],[gross income]]-(Table1[[#This Row],[doctor comission payed]]+Table1[[#This Row],[com pay]])</f>
        <v>1500</v>
      </c>
      <c r="O581" s="63"/>
      <c r="P581" s="65"/>
      <c r="Q581" s="68">
        <f>VLOOKUP(Table1[[#This Row],[Doctor]],doctorpercent[],2,0)</f>
        <v>0.5</v>
      </c>
      <c r="R581" s="69">
        <f>(Table1[[#This Row],[net income]]+Table1[[#This Row],[doctor comission payed]])*Table1[[#This Row],[doctor comission percent]]</f>
        <v>750</v>
      </c>
      <c r="S581" s="69">
        <f>Table1[[#This Row],[T.doc.com]]-Table1[[#This Row],[doctor comission payed]]</f>
        <v>750</v>
      </c>
    </row>
    <row r="582" spans="1:19" ht="26.25" x14ac:dyDescent="0.25">
      <c r="A582" s="20">
        <v>581</v>
      </c>
      <c r="B582" s="21">
        <v>45696</v>
      </c>
      <c r="C582" s="21" t="s">
        <v>622</v>
      </c>
      <c r="D582" s="21" t="s">
        <v>17</v>
      </c>
      <c r="E582" s="29" t="s">
        <v>4</v>
      </c>
      <c r="F582" s="16" t="s">
        <v>159</v>
      </c>
      <c r="G582" s="54">
        <v>350</v>
      </c>
      <c r="H582" s="22">
        <f>Table1[[#This Row],[gross income]]-Table1[[#This Row],[visa pay]]</f>
        <v>350</v>
      </c>
      <c r="I582" s="56"/>
      <c r="J582" s="56"/>
      <c r="K582" s="63"/>
      <c r="L582" s="55"/>
      <c r="M582" s="67">
        <f>Table1[[#This Row],[cash pay]]-(Table1[[#This Row],[com pay]]+Table1[[#This Row],[doctor comission payed]])</f>
        <v>350</v>
      </c>
      <c r="N582" s="67">
        <f>Table1[[#This Row],[gross income]]-(Table1[[#This Row],[doctor comission payed]]+Table1[[#This Row],[com pay]])</f>
        <v>350</v>
      </c>
      <c r="O582" s="63"/>
      <c r="P582" s="65"/>
      <c r="Q582" s="68">
        <f>VLOOKUP(Table1[[#This Row],[Doctor]],doctorpercent[],2,0)</f>
        <v>0.5</v>
      </c>
      <c r="R582" s="69">
        <f>(Table1[[#This Row],[net income]]+Table1[[#This Row],[doctor comission payed]])*Table1[[#This Row],[doctor comission percent]]</f>
        <v>175</v>
      </c>
      <c r="S582" s="69">
        <f>Table1[[#This Row],[T.doc.com]]-Table1[[#This Row],[doctor comission payed]]</f>
        <v>175</v>
      </c>
    </row>
    <row r="583" spans="1:19" ht="26.25" x14ac:dyDescent="0.25">
      <c r="A583" s="51">
        <v>582</v>
      </c>
      <c r="B583" s="21">
        <v>45696</v>
      </c>
      <c r="C583" s="21" t="s">
        <v>663</v>
      </c>
      <c r="D583" s="21" t="s">
        <v>17</v>
      </c>
      <c r="E583" s="29" t="s">
        <v>4</v>
      </c>
      <c r="F583" s="16" t="s">
        <v>679</v>
      </c>
      <c r="G583" s="54">
        <v>3000</v>
      </c>
      <c r="H583" s="22">
        <f>Table1[[#This Row],[gross income]]-Table1[[#This Row],[visa pay]]</f>
        <v>3000</v>
      </c>
      <c r="I583" s="56"/>
      <c r="J583" s="56"/>
      <c r="K583" s="63"/>
      <c r="L583" s="55"/>
      <c r="M583" s="67">
        <f>Table1[[#This Row],[cash pay]]-(Table1[[#This Row],[com pay]]+Table1[[#This Row],[doctor comission payed]])</f>
        <v>3000</v>
      </c>
      <c r="N583" s="67">
        <f>Table1[[#This Row],[gross income]]-(Table1[[#This Row],[doctor comission payed]]+Table1[[#This Row],[com pay]])</f>
        <v>3000</v>
      </c>
      <c r="O583" s="63"/>
      <c r="P583" s="65"/>
      <c r="Q583" s="68">
        <f>VLOOKUP(Table1[[#This Row],[Doctor]],doctorpercent[],2,0)</f>
        <v>0.5</v>
      </c>
      <c r="R583" s="69">
        <f>(Table1[[#This Row],[net income]]+Table1[[#This Row],[doctor comission payed]])*Table1[[#This Row],[doctor comission percent]]</f>
        <v>1500</v>
      </c>
      <c r="S583" s="69">
        <f>Table1[[#This Row],[T.doc.com]]-Table1[[#This Row],[doctor comission payed]]</f>
        <v>1500</v>
      </c>
    </row>
    <row r="584" spans="1:19" ht="26.25" x14ac:dyDescent="0.25">
      <c r="A584" s="20">
        <v>583</v>
      </c>
      <c r="B584" s="21">
        <v>45696</v>
      </c>
      <c r="C584" s="21" t="s">
        <v>664</v>
      </c>
      <c r="D584" s="21" t="s">
        <v>17</v>
      </c>
      <c r="E584" s="29" t="s">
        <v>4</v>
      </c>
      <c r="F584" s="16" t="s">
        <v>159</v>
      </c>
      <c r="G584" s="54">
        <v>250</v>
      </c>
      <c r="H584" s="22">
        <f>Table1[[#This Row],[gross income]]-Table1[[#This Row],[visa pay]]</f>
        <v>250</v>
      </c>
      <c r="I584" s="56"/>
      <c r="J584" s="56"/>
      <c r="K584" s="63"/>
      <c r="L584" s="55"/>
      <c r="M584" s="67">
        <f>Table1[[#This Row],[cash pay]]-(Table1[[#This Row],[com pay]]+Table1[[#This Row],[doctor comission payed]])</f>
        <v>250</v>
      </c>
      <c r="N584" s="67">
        <f>Table1[[#This Row],[gross income]]-(Table1[[#This Row],[doctor comission payed]]+Table1[[#This Row],[com pay]])</f>
        <v>250</v>
      </c>
      <c r="O584" s="63"/>
      <c r="P584" s="65"/>
      <c r="Q584" s="68">
        <f>VLOOKUP(Table1[[#This Row],[Doctor]],doctorpercent[],2,0)</f>
        <v>0.5</v>
      </c>
      <c r="R584" s="69">
        <f>(Table1[[#This Row],[net income]]+Table1[[#This Row],[doctor comission payed]])*Table1[[#This Row],[doctor comission percent]]</f>
        <v>125</v>
      </c>
      <c r="S584" s="69">
        <f>Table1[[#This Row],[T.doc.com]]-Table1[[#This Row],[doctor comission payed]]</f>
        <v>125</v>
      </c>
    </row>
    <row r="585" spans="1:19" ht="26.25" x14ac:dyDescent="0.25">
      <c r="A585" s="51">
        <v>584</v>
      </c>
      <c r="B585" s="21">
        <v>45696</v>
      </c>
      <c r="C585" s="21" t="s">
        <v>665</v>
      </c>
      <c r="D585" s="21" t="s">
        <v>666</v>
      </c>
      <c r="E585" s="29" t="s">
        <v>30</v>
      </c>
      <c r="F585" s="64"/>
      <c r="G585" s="54">
        <v>400</v>
      </c>
      <c r="H585" s="22">
        <f>Table1[[#This Row],[gross income]]-Table1[[#This Row],[visa pay]]</f>
        <v>400</v>
      </c>
      <c r="I585" s="56"/>
      <c r="J585" s="56"/>
      <c r="K585" s="63"/>
      <c r="L585" s="55"/>
      <c r="M585" s="67">
        <f>Table1[[#This Row],[cash pay]]-(Table1[[#This Row],[com pay]]+Table1[[#This Row],[doctor comission payed]])</f>
        <v>400</v>
      </c>
      <c r="N585" s="67">
        <f>Table1[[#This Row],[gross income]]-(Table1[[#This Row],[doctor comission payed]]+Table1[[#This Row],[com pay]])</f>
        <v>400</v>
      </c>
      <c r="O585" s="63"/>
      <c r="P585" s="65"/>
      <c r="Q585" s="68">
        <f>VLOOKUP(Table1[[#This Row],[Doctor]],doctorpercent[],2,0)</f>
        <v>0.5</v>
      </c>
      <c r="R585" s="69">
        <f>(Table1[[#This Row],[net income]]+Table1[[#This Row],[doctor comission payed]])*Table1[[#This Row],[doctor comission percent]]</f>
        <v>200</v>
      </c>
      <c r="S585" s="69">
        <f>Table1[[#This Row],[T.doc.com]]-Table1[[#This Row],[doctor comission payed]]</f>
        <v>200</v>
      </c>
    </row>
    <row r="586" spans="1:19" ht="26.25" x14ac:dyDescent="0.25">
      <c r="A586" s="20">
        <v>585</v>
      </c>
      <c r="B586" s="21">
        <v>45696</v>
      </c>
      <c r="C586" s="21" t="s">
        <v>667</v>
      </c>
      <c r="D586" s="21" t="s">
        <v>666</v>
      </c>
      <c r="E586" s="29" t="s">
        <v>30</v>
      </c>
      <c r="F586" s="64"/>
      <c r="G586" s="54">
        <v>400</v>
      </c>
      <c r="H586" s="22">
        <f>Table1[[#This Row],[gross income]]-Table1[[#This Row],[visa pay]]</f>
        <v>400</v>
      </c>
      <c r="I586" s="56"/>
      <c r="J586" s="56"/>
      <c r="K586" s="63"/>
      <c r="L586" s="55"/>
      <c r="M586" s="67">
        <f>Table1[[#This Row],[cash pay]]-(Table1[[#This Row],[com pay]]+Table1[[#This Row],[doctor comission payed]])</f>
        <v>400</v>
      </c>
      <c r="N586" s="67">
        <f>Table1[[#This Row],[gross income]]-(Table1[[#This Row],[doctor comission payed]]+Table1[[#This Row],[com pay]])</f>
        <v>400</v>
      </c>
      <c r="O586" s="63"/>
      <c r="P586" s="65"/>
      <c r="Q586" s="68">
        <f>VLOOKUP(Table1[[#This Row],[Doctor]],doctorpercent[],2,0)</f>
        <v>0.5</v>
      </c>
      <c r="R586" s="69">
        <f>(Table1[[#This Row],[net income]]+Table1[[#This Row],[doctor comission payed]])*Table1[[#This Row],[doctor comission percent]]</f>
        <v>200</v>
      </c>
      <c r="S586" s="69">
        <f>Table1[[#This Row],[T.doc.com]]-Table1[[#This Row],[doctor comission payed]]</f>
        <v>200</v>
      </c>
    </row>
    <row r="587" spans="1:19" ht="26.25" x14ac:dyDescent="0.25">
      <c r="A587" s="51">
        <v>586</v>
      </c>
      <c r="B587" s="21">
        <v>45696</v>
      </c>
      <c r="C587" s="21" t="s">
        <v>668</v>
      </c>
      <c r="D587" s="21" t="s">
        <v>666</v>
      </c>
      <c r="E587" s="29" t="s">
        <v>30</v>
      </c>
      <c r="F587" s="64"/>
      <c r="G587" s="54">
        <v>400</v>
      </c>
      <c r="H587" s="22">
        <f>Table1[[#This Row],[gross income]]-Table1[[#This Row],[visa pay]]</f>
        <v>400</v>
      </c>
      <c r="I587" s="56"/>
      <c r="J587" s="56"/>
      <c r="K587" s="63"/>
      <c r="L587" s="55"/>
      <c r="M587" s="67">
        <f>Table1[[#This Row],[cash pay]]-(Table1[[#This Row],[com pay]]+Table1[[#This Row],[doctor comission payed]])</f>
        <v>400</v>
      </c>
      <c r="N587" s="67">
        <f>Table1[[#This Row],[gross income]]-(Table1[[#This Row],[doctor comission payed]]+Table1[[#This Row],[com pay]])</f>
        <v>400</v>
      </c>
      <c r="O587" s="63"/>
      <c r="P587" s="65"/>
      <c r="Q587" s="68">
        <f>VLOOKUP(Table1[[#This Row],[Doctor]],doctorpercent[],2,0)</f>
        <v>0.5</v>
      </c>
      <c r="R587" s="69">
        <f>(Table1[[#This Row],[net income]]+Table1[[#This Row],[doctor comission payed]])*Table1[[#This Row],[doctor comission percent]]</f>
        <v>200</v>
      </c>
      <c r="S587" s="69">
        <f>Table1[[#This Row],[T.doc.com]]-Table1[[#This Row],[doctor comission payed]]</f>
        <v>200</v>
      </c>
    </row>
    <row r="588" spans="1:19" ht="26.25" x14ac:dyDescent="0.25">
      <c r="A588" s="20">
        <v>587</v>
      </c>
      <c r="B588" s="21">
        <v>45696</v>
      </c>
      <c r="C588" s="21" t="s">
        <v>526</v>
      </c>
      <c r="D588" s="21" t="s">
        <v>19</v>
      </c>
      <c r="E588" s="29" t="s">
        <v>4</v>
      </c>
      <c r="F588" s="64"/>
      <c r="G588" s="54">
        <v>400</v>
      </c>
      <c r="H588" s="22">
        <f>Table1[[#This Row],[gross income]]-Table1[[#This Row],[visa pay]]</f>
        <v>400</v>
      </c>
      <c r="I588" s="56"/>
      <c r="J588" s="56">
        <v>200</v>
      </c>
      <c r="K588" s="63"/>
      <c r="L588" s="65"/>
      <c r="M588" s="67">
        <f>Table1[[#This Row],[cash pay]]-(Table1[[#This Row],[com pay]]+Table1[[#This Row],[doctor comission payed]])</f>
        <v>200</v>
      </c>
      <c r="N588" s="67">
        <f>Table1[[#This Row],[gross income]]-(Table1[[#This Row],[doctor comission payed]]+Table1[[#This Row],[com pay]])</f>
        <v>200</v>
      </c>
      <c r="O588" s="63"/>
      <c r="P588" s="65"/>
      <c r="Q588" s="68">
        <f>VLOOKUP(Table1[[#This Row],[Doctor]],doctorpercent[],2,0)</f>
        <v>0.5</v>
      </c>
      <c r="R588" s="69">
        <f>(Table1[[#This Row],[net income]]+Table1[[#This Row],[doctor comission payed]])*Table1[[#This Row],[doctor comission percent]]</f>
        <v>200</v>
      </c>
      <c r="S588" s="69">
        <f>Table1[[#This Row],[T.doc.com]]-Table1[[#This Row],[doctor comission payed]]</f>
        <v>0</v>
      </c>
    </row>
    <row r="589" spans="1:19" ht="26.25" x14ac:dyDescent="0.25">
      <c r="A589" s="51">
        <v>588</v>
      </c>
      <c r="B589" s="21">
        <v>45696</v>
      </c>
      <c r="C589" s="21" t="s">
        <v>669</v>
      </c>
      <c r="D589" s="21" t="s">
        <v>19</v>
      </c>
      <c r="E589" s="29" t="s">
        <v>30</v>
      </c>
      <c r="F589" s="64"/>
      <c r="G589" s="54">
        <v>700</v>
      </c>
      <c r="H589" s="22">
        <f>Table1[[#This Row],[gross income]]-Table1[[#This Row],[visa pay]]</f>
        <v>700</v>
      </c>
      <c r="I589" s="56"/>
      <c r="J589" s="56">
        <v>350</v>
      </c>
      <c r="K589" s="63"/>
      <c r="L589" s="65"/>
      <c r="M589" s="67">
        <f>Table1[[#This Row],[cash pay]]-(Table1[[#This Row],[com pay]]+Table1[[#This Row],[doctor comission payed]])</f>
        <v>350</v>
      </c>
      <c r="N589" s="67">
        <f>Table1[[#This Row],[gross income]]-(Table1[[#This Row],[doctor comission payed]]+Table1[[#This Row],[com pay]])</f>
        <v>350</v>
      </c>
      <c r="O589" s="63"/>
      <c r="P589" s="65"/>
      <c r="Q589" s="68">
        <f>VLOOKUP(Table1[[#This Row],[Doctor]],doctorpercent[],2,0)</f>
        <v>0.5</v>
      </c>
      <c r="R589" s="69">
        <f>(Table1[[#This Row],[net income]]+Table1[[#This Row],[doctor comission payed]])*Table1[[#This Row],[doctor comission percent]]</f>
        <v>350</v>
      </c>
      <c r="S589" s="69">
        <f>Table1[[#This Row],[T.doc.com]]-Table1[[#This Row],[doctor comission payed]]</f>
        <v>0</v>
      </c>
    </row>
    <row r="590" spans="1:19" ht="26.25" x14ac:dyDescent="0.25">
      <c r="A590" s="20">
        <v>589</v>
      </c>
      <c r="B590" s="21">
        <v>45696</v>
      </c>
      <c r="C590" s="21" t="s">
        <v>670</v>
      </c>
      <c r="D590" s="21" t="s">
        <v>117</v>
      </c>
      <c r="E590" s="29" t="s">
        <v>30</v>
      </c>
      <c r="F590" s="64"/>
      <c r="G590" s="54">
        <v>500</v>
      </c>
      <c r="H590" s="22">
        <f>Table1[[#This Row],[gross income]]-Table1[[#This Row],[visa pay]]</f>
        <v>500</v>
      </c>
      <c r="I590" s="56"/>
      <c r="J590" s="56">
        <v>250</v>
      </c>
      <c r="K590" s="63"/>
      <c r="L590" s="65"/>
      <c r="M590" s="67">
        <f>Table1[[#This Row],[cash pay]]-(Table1[[#This Row],[com pay]]+Table1[[#This Row],[doctor comission payed]])</f>
        <v>250</v>
      </c>
      <c r="N590" s="67">
        <f>Table1[[#This Row],[gross income]]-(Table1[[#This Row],[doctor comission payed]]+Table1[[#This Row],[com pay]])</f>
        <v>250</v>
      </c>
      <c r="O590" s="63"/>
      <c r="P590" s="65"/>
      <c r="Q590" s="68">
        <f>VLOOKUP(Table1[[#This Row],[Doctor]],doctorpercent[],2,0)</f>
        <v>0.5</v>
      </c>
      <c r="R590" s="69">
        <f>(Table1[[#This Row],[net income]]+Table1[[#This Row],[doctor comission payed]])*Table1[[#This Row],[doctor comission percent]]</f>
        <v>250</v>
      </c>
      <c r="S590" s="69">
        <f>Table1[[#This Row],[T.doc.com]]-Table1[[#This Row],[doctor comission payed]]</f>
        <v>0</v>
      </c>
    </row>
    <row r="591" spans="1:19" ht="26.25" x14ac:dyDescent="0.25">
      <c r="A591" s="51">
        <v>590</v>
      </c>
      <c r="B591" s="21">
        <v>45696</v>
      </c>
      <c r="C591" s="21" t="s">
        <v>671</v>
      </c>
      <c r="D591" s="21" t="s">
        <v>117</v>
      </c>
      <c r="E591" s="29" t="s">
        <v>30</v>
      </c>
      <c r="F591" s="64"/>
      <c r="G591" s="54">
        <v>500</v>
      </c>
      <c r="H591" s="22">
        <f>Table1[[#This Row],[gross income]]-Table1[[#This Row],[visa pay]]</f>
        <v>500</v>
      </c>
      <c r="I591" s="56"/>
      <c r="J591" s="56">
        <v>250</v>
      </c>
      <c r="K591" s="63"/>
      <c r="L591" s="65"/>
      <c r="M591" s="67">
        <f>Table1[[#This Row],[cash pay]]-(Table1[[#This Row],[com pay]]+Table1[[#This Row],[doctor comission payed]])</f>
        <v>250</v>
      </c>
      <c r="N591" s="67">
        <f>Table1[[#This Row],[gross income]]-(Table1[[#This Row],[doctor comission payed]]+Table1[[#This Row],[com pay]])</f>
        <v>250</v>
      </c>
      <c r="O591" s="63"/>
      <c r="P591" s="65"/>
      <c r="Q591" s="68">
        <f>VLOOKUP(Table1[[#This Row],[Doctor]],doctorpercent[],2,0)</f>
        <v>0.5</v>
      </c>
      <c r="R591" s="69">
        <f>(Table1[[#This Row],[net income]]+Table1[[#This Row],[doctor comission payed]])*Table1[[#This Row],[doctor comission percent]]</f>
        <v>250</v>
      </c>
      <c r="S591" s="69">
        <f>Table1[[#This Row],[T.doc.com]]-Table1[[#This Row],[doctor comission payed]]</f>
        <v>0</v>
      </c>
    </row>
    <row r="592" spans="1:19" ht="26.25" x14ac:dyDescent="0.25">
      <c r="A592" s="20">
        <v>591</v>
      </c>
      <c r="B592" s="21">
        <v>45696</v>
      </c>
      <c r="C592" s="21" t="s">
        <v>672</v>
      </c>
      <c r="D592" s="21" t="s">
        <v>122</v>
      </c>
      <c r="E592" s="29" t="s">
        <v>30</v>
      </c>
      <c r="F592" s="64"/>
      <c r="G592" s="54">
        <v>400</v>
      </c>
      <c r="H592" s="22">
        <f>Table1[[#This Row],[gross income]]-Table1[[#This Row],[visa pay]]</f>
        <v>400</v>
      </c>
      <c r="I592" s="56"/>
      <c r="J592" s="56">
        <v>200</v>
      </c>
      <c r="K592" s="63"/>
      <c r="L592" s="65"/>
      <c r="M592" s="67">
        <f>Table1[[#This Row],[cash pay]]-(Table1[[#This Row],[com pay]]+Table1[[#This Row],[doctor comission payed]])</f>
        <v>200</v>
      </c>
      <c r="N592" s="67">
        <f>Table1[[#This Row],[gross income]]-(Table1[[#This Row],[doctor comission payed]]+Table1[[#This Row],[com pay]])</f>
        <v>200</v>
      </c>
      <c r="O592" s="63"/>
      <c r="P592" s="65"/>
      <c r="Q592" s="68">
        <f>VLOOKUP(Table1[[#This Row],[Doctor]],doctorpercent[],2,0)</f>
        <v>0.5</v>
      </c>
      <c r="R592" s="69">
        <f>(Table1[[#This Row],[net income]]+Table1[[#This Row],[doctor comission payed]])*Table1[[#This Row],[doctor comission percent]]</f>
        <v>200</v>
      </c>
      <c r="S592" s="69">
        <f>Table1[[#This Row],[T.doc.com]]-Table1[[#This Row],[doctor comission payed]]</f>
        <v>0</v>
      </c>
    </row>
    <row r="593" spans="1:19" ht="26.25" x14ac:dyDescent="0.25">
      <c r="A593" s="51">
        <v>592</v>
      </c>
      <c r="B593" s="21">
        <v>45696</v>
      </c>
      <c r="C593" s="21" t="s">
        <v>438</v>
      </c>
      <c r="D593" s="21" t="s">
        <v>98</v>
      </c>
      <c r="E593" s="29" t="s">
        <v>4</v>
      </c>
      <c r="F593" s="64"/>
      <c r="G593" s="54">
        <v>100</v>
      </c>
      <c r="H593" s="22">
        <f>Table1[[#This Row],[gross income]]-Table1[[#This Row],[visa pay]]</f>
        <v>100</v>
      </c>
      <c r="I593" s="56"/>
      <c r="J593" s="56">
        <v>50</v>
      </c>
      <c r="K593" s="63"/>
      <c r="L593" s="65"/>
      <c r="M593" s="67">
        <f>Table1[[#This Row],[cash pay]]-(Table1[[#This Row],[com pay]]+Table1[[#This Row],[doctor comission payed]])</f>
        <v>50</v>
      </c>
      <c r="N593" s="67">
        <f>Table1[[#This Row],[gross income]]-(Table1[[#This Row],[doctor comission payed]]+Table1[[#This Row],[com pay]])</f>
        <v>50</v>
      </c>
      <c r="O593" s="63"/>
      <c r="P593" s="65"/>
      <c r="Q593" s="68">
        <f>VLOOKUP(Table1[[#This Row],[Doctor]],doctorpercent[],2,0)</f>
        <v>0.5</v>
      </c>
      <c r="R593" s="69">
        <f>(Table1[[#This Row],[net income]]+Table1[[#This Row],[doctor comission payed]])*Table1[[#This Row],[doctor comission percent]]</f>
        <v>50</v>
      </c>
      <c r="S593" s="69">
        <f>Table1[[#This Row],[T.doc.com]]-Table1[[#This Row],[doctor comission payed]]</f>
        <v>0</v>
      </c>
    </row>
    <row r="594" spans="1:19" ht="26.25" x14ac:dyDescent="0.25">
      <c r="A594" s="20">
        <v>593</v>
      </c>
      <c r="B594" s="21">
        <v>45696</v>
      </c>
      <c r="C594" s="21" t="s">
        <v>635</v>
      </c>
      <c r="D594" s="21" t="s">
        <v>98</v>
      </c>
      <c r="E594" s="29" t="s">
        <v>4</v>
      </c>
      <c r="F594" s="64"/>
      <c r="G594" s="54">
        <v>100</v>
      </c>
      <c r="H594" s="22">
        <f>Table1[[#This Row],[gross income]]-Table1[[#This Row],[visa pay]]</f>
        <v>100</v>
      </c>
      <c r="I594" s="56"/>
      <c r="J594" s="56">
        <v>50</v>
      </c>
      <c r="K594" s="63"/>
      <c r="L594" s="65"/>
      <c r="M594" s="67">
        <f>Table1[[#This Row],[cash pay]]-(Table1[[#This Row],[com pay]]+Table1[[#This Row],[doctor comission payed]])</f>
        <v>50</v>
      </c>
      <c r="N594" s="67">
        <f>Table1[[#This Row],[gross income]]-(Table1[[#This Row],[doctor comission payed]]+Table1[[#This Row],[com pay]])</f>
        <v>50</v>
      </c>
      <c r="O594" s="63"/>
      <c r="P594" s="65"/>
      <c r="Q594" s="68">
        <f>VLOOKUP(Table1[[#This Row],[Doctor]],doctorpercent[],2,0)</f>
        <v>0.5</v>
      </c>
      <c r="R594" s="69">
        <f>(Table1[[#This Row],[net income]]+Table1[[#This Row],[doctor comission payed]])*Table1[[#This Row],[doctor comission percent]]</f>
        <v>50</v>
      </c>
      <c r="S594" s="69">
        <f>Table1[[#This Row],[T.doc.com]]-Table1[[#This Row],[doctor comission payed]]</f>
        <v>0</v>
      </c>
    </row>
    <row r="595" spans="1:19" ht="26.25" x14ac:dyDescent="0.25">
      <c r="A595" s="51">
        <v>594</v>
      </c>
      <c r="B595" s="21">
        <v>45696</v>
      </c>
      <c r="C595" s="21" t="s">
        <v>673</v>
      </c>
      <c r="D595" s="21" t="s">
        <v>590</v>
      </c>
      <c r="E595" s="29" t="s">
        <v>73</v>
      </c>
      <c r="F595" s="16" t="s">
        <v>496</v>
      </c>
      <c r="G595" s="54">
        <v>400</v>
      </c>
      <c r="H595" s="22">
        <f>Table1[[#This Row],[gross income]]-Table1[[#This Row],[visa pay]]</f>
        <v>0</v>
      </c>
      <c r="I595" s="56">
        <v>400</v>
      </c>
      <c r="J595" s="56"/>
      <c r="K595" s="63"/>
      <c r="L595" s="65"/>
      <c r="M595" s="67">
        <f>Table1[[#This Row],[cash pay]]-(Table1[[#This Row],[com pay]]+Table1[[#This Row],[doctor comission payed]])</f>
        <v>0</v>
      </c>
      <c r="N595" s="67">
        <f>Table1[[#This Row],[gross income]]-(Table1[[#This Row],[doctor comission payed]]+Table1[[#This Row],[com pay]])</f>
        <v>400</v>
      </c>
      <c r="O595" s="63"/>
      <c r="P595" s="65"/>
      <c r="Q595" s="68">
        <f>VLOOKUP(Table1[[#This Row],[Doctor]],doctorpercent[],2,0)</f>
        <v>0.5</v>
      </c>
      <c r="R595" s="69">
        <f>(Table1[[#This Row],[net income]]+Table1[[#This Row],[doctor comission payed]])*Table1[[#This Row],[doctor comission percent]]</f>
        <v>200</v>
      </c>
      <c r="S595" s="69">
        <f>Table1[[#This Row],[T.doc.com]]-Table1[[#This Row],[doctor comission payed]]</f>
        <v>200</v>
      </c>
    </row>
    <row r="596" spans="1:19" ht="26.25" x14ac:dyDescent="0.25">
      <c r="A596" s="20">
        <v>595</v>
      </c>
      <c r="B596" s="21">
        <v>45696</v>
      </c>
      <c r="C596" s="21" t="s">
        <v>641</v>
      </c>
      <c r="D596" s="21" t="s">
        <v>590</v>
      </c>
      <c r="E596" s="29" t="s">
        <v>73</v>
      </c>
      <c r="F596" s="64"/>
      <c r="G596" s="54">
        <v>400</v>
      </c>
      <c r="H596" s="22">
        <f>Table1[[#This Row],[gross income]]-Table1[[#This Row],[visa pay]]</f>
        <v>400</v>
      </c>
      <c r="I596" s="56"/>
      <c r="J596" s="66"/>
      <c r="K596" s="63"/>
      <c r="L596" s="65"/>
      <c r="M596" s="67">
        <f>Table1[[#This Row],[cash pay]]-(Table1[[#This Row],[com pay]]+Table1[[#This Row],[doctor comission payed]])</f>
        <v>400</v>
      </c>
      <c r="N596" s="67">
        <f>Table1[[#This Row],[gross income]]-(Table1[[#This Row],[doctor comission payed]]+Table1[[#This Row],[com pay]])</f>
        <v>400</v>
      </c>
      <c r="O596" s="63"/>
      <c r="P596" s="65"/>
      <c r="Q596" s="68">
        <f>VLOOKUP(Table1[[#This Row],[Doctor]],doctorpercent[],2,0)</f>
        <v>0.5</v>
      </c>
      <c r="R596" s="69">
        <f>(Table1[[#This Row],[net income]]+Table1[[#This Row],[doctor comission payed]])*Table1[[#This Row],[doctor comission percent]]</f>
        <v>200</v>
      </c>
      <c r="S596" s="69">
        <f>Table1[[#This Row],[T.doc.com]]-Table1[[#This Row],[doctor comission payed]]</f>
        <v>200</v>
      </c>
    </row>
    <row r="597" spans="1:19" ht="26.25" x14ac:dyDescent="0.25">
      <c r="A597" s="51">
        <v>596</v>
      </c>
      <c r="B597" s="21">
        <v>45696</v>
      </c>
      <c r="C597" s="21" t="s">
        <v>674</v>
      </c>
      <c r="D597" s="21" t="s">
        <v>140</v>
      </c>
      <c r="E597" s="29" t="s">
        <v>30</v>
      </c>
      <c r="F597" s="64"/>
      <c r="G597" s="54">
        <v>400</v>
      </c>
      <c r="H597" s="22">
        <f>Table1[[#This Row],[gross income]]-Table1[[#This Row],[visa pay]]</f>
        <v>400</v>
      </c>
      <c r="I597" s="56"/>
      <c r="J597" s="66"/>
      <c r="K597" s="63"/>
      <c r="L597" s="65"/>
      <c r="M597" s="67">
        <f>Table1[[#This Row],[cash pay]]-(Table1[[#This Row],[com pay]]+Table1[[#This Row],[doctor comission payed]])</f>
        <v>400</v>
      </c>
      <c r="N597" s="67">
        <f>Table1[[#This Row],[gross income]]-(Table1[[#This Row],[doctor comission payed]]+Table1[[#This Row],[com pay]])</f>
        <v>400</v>
      </c>
      <c r="O597" s="63"/>
      <c r="P597" s="65"/>
      <c r="Q597" s="68">
        <f>VLOOKUP(Table1[[#This Row],[Doctor]],doctorpercent[],2,0)</f>
        <v>0.5</v>
      </c>
      <c r="R597" s="69">
        <f>(Table1[[#This Row],[net income]]+Table1[[#This Row],[doctor comission payed]])*Table1[[#This Row],[doctor comission percent]]</f>
        <v>200</v>
      </c>
      <c r="S597" s="69">
        <f>Table1[[#This Row],[T.doc.com]]-Table1[[#This Row],[doctor comission payed]]</f>
        <v>200</v>
      </c>
    </row>
    <row r="598" spans="1:19" ht="26.25" x14ac:dyDescent="0.25">
      <c r="A598" s="20">
        <v>597</v>
      </c>
      <c r="B598" s="21">
        <v>45697</v>
      </c>
      <c r="C598" s="21" t="s">
        <v>681</v>
      </c>
      <c r="D598" s="21" t="s">
        <v>140</v>
      </c>
      <c r="E598" s="63" t="s">
        <v>64</v>
      </c>
      <c r="F598" s="64" t="s">
        <v>159</v>
      </c>
      <c r="G598" s="54">
        <v>500</v>
      </c>
      <c r="H598" s="22">
        <f>Table1[[#This Row],[gross income]]-Table1[[#This Row],[visa pay]]</f>
        <v>500</v>
      </c>
      <c r="I598" s="56"/>
      <c r="J598" s="66"/>
      <c r="K598" s="63"/>
      <c r="L598" s="65"/>
      <c r="M598" s="67">
        <f>Table1[[#This Row],[cash pay]]-(Table1[[#This Row],[com pay]]+Table1[[#This Row],[doctor comission payed]])</f>
        <v>500</v>
      </c>
      <c r="N598" s="67">
        <f>Table1[[#This Row],[gross income]]-(Table1[[#This Row],[doctor comission payed]]+Table1[[#This Row],[com pay]])</f>
        <v>500</v>
      </c>
      <c r="O598" s="63"/>
      <c r="P598" s="65"/>
      <c r="Q598" s="68">
        <f>VLOOKUP(Table1[[#This Row],[Doctor]],doctorpercent[],2,0)</f>
        <v>0.5</v>
      </c>
      <c r="R598" s="69">
        <f>(Table1[[#This Row],[net income]]+Table1[[#This Row],[doctor comission payed]])*Table1[[#This Row],[doctor comission percent]]</f>
        <v>250</v>
      </c>
      <c r="S598" s="69">
        <f>Table1[[#This Row],[T.doc.com]]-Table1[[#This Row],[doctor comission payed]]</f>
        <v>250</v>
      </c>
    </row>
    <row r="599" spans="1:19" ht="26.25" x14ac:dyDescent="0.25">
      <c r="A599" s="51">
        <v>598</v>
      </c>
      <c r="B599" s="21">
        <v>45697</v>
      </c>
      <c r="C599" s="21" t="s">
        <v>682</v>
      </c>
      <c r="D599" s="21" t="s">
        <v>17</v>
      </c>
      <c r="E599" s="63" t="s">
        <v>30</v>
      </c>
      <c r="F599" s="64"/>
      <c r="G599" s="54">
        <v>400</v>
      </c>
      <c r="H599" s="22">
        <f>Table1[[#This Row],[gross income]]-Table1[[#This Row],[visa pay]]</f>
        <v>400</v>
      </c>
      <c r="I599" s="56"/>
      <c r="J599" s="66"/>
      <c r="K599" s="63" t="s">
        <v>44</v>
      </c>
      <c r="L599" s="65">
        <v>250</v>
      </c>
      <c r="M599" s="67">
        <f>Table1[[#This Row],[cash pay]]-(Table1[[#This Row],[com pay]]+Table1[[#This Row],[doctor comission payed]])</f>
        <v>150</v>
      </c>
      <c r="N599" s="67">
        <f>Table1[[#This Row],[gross income]]-(Table1[[#This Row],[doctor comission payed]]+Table1[[#This Row],[com pay]])</f>
        <v>150</v>
      </c>
      <c r="O599" s="63"/>
      <c r="P599" s="65"/>
      <c r="Q599" s="68">
        <f>VLOOKUP(Table1[[#This Row],[Doctor]],doctorpercent[],2,0)</f>
        <v>0.5</v>
      </c>
      <c r="R599" s="69">
        <f>(Table1[[#This Row],[net income]]+Table1[[#This Row],[doctor comission payed]])*Table1[[#This Row],[doctor comission percent]]</f>
        <v>75</v>
      </c>
      <c r="S599" s="69">
        <f>Table1[[#This Row],[T.doc.com]]-Table1[[#This Row],[doctor comission payed]]</f>
        <v>75</v>
      </c>
    </row>
    <row r="600" spans="1:19" ht="26.25" x14ac:dyDescent="0.25">
      <c r="A600" s="20">
        <v>599</v>
      </c>
      <c r="B600" s="21">
        <v>45697</v>
      </c>
      <c r="C600" s="21" t="s">
        <v>684</v>
      </c>
      <c r="D600" s="21" t="s">
        <v>17</v>
      </c>
      <c r="E600" s="63" t="s">
        <v>4</v>
      </c>
      <c r="F600" s="64" t="s">
        <v>686</v>
      </c>
      <c r="G600" s="54">
        <v>250</v>
      </c>
      <c r="H600" s="22">
        <f>Table1[[#This Row],[gross income]]-Table1[[#This Row],[visa pay]]</f>
        <v>0</v>
      </c>
      <c r="I600" s="56">
        <v>250</v>
      </c>
      <c r="J600" s="66"/>
      <c r="K600" s="63"/>
      <c r="L600" s="65"/>
      <c r="M600" s="67">
        <f>Table1[[#This Row],[cash pay]]-(Table1[[#This Row],[com pay]]+Table1[[#This Row],[doctor comission payed]])</f>
        <v>0</v>
      </c>
      <c r="N600" s="67">
        <f>Table1[[#This Row],[gross income]]-(Table1[[#This Row],[doctor comission payed]]+Table1[[#This Row],[com pay]])</f>
        <v>250</v>
      </c>
      <c r="O600" s="63"/>
      <c r="P600" s="65"/>
      <c r="Q600" s="68">
        <f>VLOOKUP(Table1[[#This Row],[Doctor]],doctorpercent[],2,0)</f>
        <v>0.5</v>
      </c>
      <c r="R600" s="69">
        <f>(Table1[[#This Row],[net income]]+Table1[[#This Row],[doctor comission payed]])*Table1[[#This Row],[doctor comission percent]]</f>
        <v>125</v>
      </c>
      <c r="S600" s="69">
        <f>Table1[[#This Row],[T.doc.com]]-Table1[[#This Row],[doctor comission payed]]</f>
        <v>125</v>
      </c>
    </row>
    <row r="601" spans="1:19" ht="26.25" x14ac:dyDescent="0.25">
      <c r="A601" s="51">
        <v>600</v>
      </c>
      <c r="B601" s="21">
        <v>45697</v>
      </c>
      <c r="C601" s="21" t="s">
        <v>683</v>
      </c>
      <c r="D601" s="21" t="s">
        <v>27</v>
      </c>
      <c r="E601" s="63" t="s">
        <v>30</v>
      </c>
      <c r="F601" s="64"/>
      <c r="G601" s="54">
        <v>400</v>
      </c>
      <c r="H601" s="22">
        <f>Table1[[#This Row],[gross income]]-Table1[[#This Row],[visa pay]]</f>
        <v>400</v>
      </c>
      <c r="I601" s="56"/>
      <c r="J601" s="66">
        <v>160</v>
      </c>
      <c r="K601" s="63" t="s">
        <v>8</v>
      </c>
      <c r="L601" s="65">
        <v>80</v>
      </c>
      <c r="M601" s="67">
        <f>Table1[[#This Row],[cash pay]]-(Table1[[#This Row],[com pay]]+Table1[[#This Row],[doctor comission payed]])</f>
        <v>160</v>
      </c>
      <c r="N601" s="67">
        <f>Table1[[#This Row],[gross income]]-(Table1[[#This Row],[doctor comission payed]]+Table1[[#This Row],[com pay]])</f>
        <v>160</v>
      </c>
      <c r="O601" s="63"/>
      <c r="P601" s="65"/>
      <c r="Q601" s="68">
        <f>VLOOKUP(Table1[[#This Row],[Doctor]],doctorpercent[],2,0)</f>
        <v>0.5</v>
      </c>
      <c r="R601" s="69">
        <f>(Table1[[#This Row],[net income]]+Table1[[#This Row],[doctor comission payed]])*Table1[[#This Row],[doctor comission percent]]</f>
        <v>160</v>
      </c>
      <c r="S601" s="69">
        <f>Table1[[#This Row],[T.doc.com]]-Table1[[#This Row],[doctor comission payed]]</f>
        <v>0</v>
      </c>
    </row>
    <row r="602" spans="1:19" ht="26.25" x14ac:dyDescent="0.25">
      <c r="A602" s="20">
        <v>601</v>
      </c>
      <c r="B602" s="21">
        <v>45697</v>
      </c>
      <c r="C602" s="21" t="s">
        <v>685</v>
      </c>
      <c r="D602" s="21" t="s">
        <v>123</v>
      </c>
      <c r="E602" s="63" t="s">
        <v>4</v>
      </c>
      <c r="F602" s="64"/>
      <c r="G602" s="54">
        <v>10000</v>
      </c>
      <c r="H602" s="22">
        <f>Table1[[#This Row],[gross income]]-Table1[[#This Row],[visa pay]]</f>
        <v>10000</v>
      </c>
      <c r="I602" s="56"/>
      <c r="J602" s="66"/>
      <c r="K602" s="63"/>
      <c r="L602" s="65"/>
      <c r="M602" s="67">
        <f>Table1[[#This Row],[cash pay]]-(Table1[[#This Row],[com pay]]+Table1[[#This Row],[doctor comission payed]])</f>
        <v>10000</v>
      </c>
      <c r="N602" s="67">
        <f>Table1[[#This Row],[gross income]]-(Table1[[#This Row],[doctor comission payed]]+Table1[[#This Row],[com pay]])</f>
        <v>10000</v>
      </c>
      <c r="O602" s="63"/>
      <c r="P602" s="65"/>
      <c r="Q602" s="68">
        <f>VLOOKUP(Table1[[#This Row],[Doctor]],doctorpercent[],2,0)</f>
        <v>0.5</v>
      </c>
      <c r="R602" s="69">
        <f>(Table1[[#This Row],[net income]]+Table1[[#This Row],[doctor comission payed]])*Table1[[#This Row],[doctor comission percent]]</f>
        <v>5000</v>
      </c>
      <c r="S602" s="69">
        <f>Table1[[#This Row],[T.doc.com]]-Table1[[#This Row],[doctor comission payed]]</f>
        <v>5000</v>
      </c>
    </row>
  </sheetData>
  <sheetProtection formatCells="0" formatColumns="0" formatRows="0" insertColumns="0" insertRows="0" insertHyperlinks="0" deleteColumns="0" deleteRows="0" sort="0" autoFilter="0" pivotTables="0"/>
  <dataConsolidate link="1"/>
  <phoneticPr fontId="2" type="noConversion"/>
  <dataValidations count="5">
    <dataValidation type="list" allowBlank="1" showInputMessage="1" showErrorMessage="1" sqref="L1:M1 L3:M1048576" xr:uid="{00000000-0002-0000-0200-000000000000}">
      <formula1>comtype</formula1>
    </dataValidation>
    <dataValidation type="list" allowBlank="1" showInputMessage="1" showErrorMessage="1" sqref="K2:K602" xr:uid="{00000000-0002-0000-0200-000003000000}">
      <formula1>comname</formula1>
    </dataValidation>
    <dataValidation type="list" allowBlank="1" showInputMessage="1" showErrorMessage="1" sqref="O2:O602" xr:uid="{0035D67E-AA1F-4962-A72A-E2D857FB386C}">
      <formula1>contacts</formula1>
    </dataValidation>
    <dataValidation type="list" allowBlank="1" showInputMessage="1" showErrorMessage="1" sqref="D1:D1048576" xr:uid="{00000000-0002-0000-0200-000001000000}">
      <formula1>doctors</formula1>
    </dataValidation>
    <dataValidation type="list" allowBlank="1" showInputMessage="1" showErrorMessage="1" sqref="E1:E1048576" xr:uid="{00000000-0002-0000-0200-000002000000}">
      <formula1>optype</formula1>
    </dataValidation>
  </dataValidations>
  <pageMargins left="0.7" right="0.7" top="0.75" bottom="0.75" header="0.3" footer="0.3"/>
  <pageSetup orientation="portrait" r:id="rId1"/>
  <ignoredErrors>
    <ignoredError sqref="E1" listDataValidatio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lists</vt:lpstr>
      <vt:lpstr>report2</vt:lpstr>
      <vt:lpstr>report3</vt:lpstr>
      <vt:lpstr>report4</vt:lpstr>
      <vt:lpstr>report5</vt:lpstr>
      <vt:lpstr>report7</vt:lpstr>
      <vt:lpstr>report6</vt:lpstr>
      <vt:lpstr>report8</vt:lpstr>
      <vt:lpstr>Sheet1</vt:lpstr>
      <vt:lpstr>data</vt:lpstr>
      <vt:lpstr>comname</vt:lpstr>
      <vt:lpstr>contacts</vt:lpstr>
      <vt:lpstr>doctors</vt:lpstr>
      <vt:lpstr>optype</vt:lpstr>
      <vt:lpstr>percent40</vt:lpstr>
      <vt:lpstr>percent50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NAbawy</dc:creator>
  <cp:lastModifiedBy>mahmoud motawe</cp:lastModifiedBy>
  <cp:lastPrinted>2025-02-11T17:43:51Z</cp:lastPrinted>
  <dcterms:created xsi:type="dcterms:W3CDTF">2023-08-01T21:12:35Z</dcterms:created>
  <dcterms:modified xsi:type="dcterms:W3CDTF">2025-03-10T19:07:49Z</dcterms:modified>
</cp:coreProperties>
</file>