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c470413106beca2/Desktop/"/>
    </mc:Choice>
  </mc:AlternateContent>
  <xr:revisionPtr revIDLastSave="0" documentId="8_{6AA53732-812E-492D-A2AF-6DD1C15B50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tup Steps" sheetId="1" r:id="rId1"/>
    <sheet name="Inventory Track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L11" i="2"/>
  <c r="Q5" i="2"/>
  <c r="Q6" i="2"/>
  <c r="Q7" i="2"/>
  <c r="Q8" i="2"/>
  <c r="Q9" i="2"/>
  <c r="Q10" i="2"/>
  <c r="L3" i="2"/>
  <c r="L4" i="2"/>
  <c r="L5" i="2"/>
  <c r="L6" i="2"/>
  <c r="L7" i="2"/>
  <c r="L8" i="2"/>
  <c r="L9" i="2"/>
  <c r="L10" i="2"/>
  <c r="L2" i="2"/>
  <c r="Q3" i="2"/>
  <c r="Q4" i="2"/>
  <c r="Q2" i="2"/>
</calcChain>
</file>

<file path=xl/sharedStrings.xml><?xml version="1.0" encoding="utf-8"?>
<sst xmlns="http://schemas.openxmlformats.org/spreadsheetml/2006/main" count="90" uniqueCount="73">
  <si>
    <t>Step</t>
  </si>
  <si>
    <t>Instruction</t>
  </si>
  <si>
    <t>1. Enter product details</t>
  </si>
  <si>
    <t>2. Add store or location</t>
  </si>
  <si>
    <t>3. Record current stock level</t>
  </si>
  <si>
    <t>4. Set minimum stock threshold</t>
  </si>
  <si>
    <t>5. Record last restock date</t>
  </si>
  <si>
    <t>6. Automatically calculate next restock date (21 days later)</t>
  </si>
  <si>
    <t>7. Add unit cost and retail price</t>
  </si>
  <si>
    <t>8. Calculate total stock value automatically</t>
  </si>
  <si>
    <t>9. Use conditional formatting to highlight low stock</t>
  </si>
  <si>
    <t>10. Save and link this Excel to an app (like Glide or AppSheet)</t>
  </si>
  <si>
    <t>Fill in columns: Item ID, Product Name, and Description.</t>
  </si>
  <si>
    <t>Enter the store or location for each product (e.g., Talad Thai, Greenhart, etc.).</t>
  </si>
  <si>
    <t>Input the current quantity available for each product.</t>
  </si>
  <si>
    <t>Enter the minimum quantity before restocking is needed (e.g., 5 bottles).</t>
  </si>
  <si>
    <t>Type in the date of your most recent restock (e.g., 2025-10-15).</t>
  </si>
  <si>
    <t>Use formula: =E2+21 to add 21 days automatically to the last restock date.</t>
  </si>
  <si>
    <t>Enter the cost per unit and the retail selling price.</t>
  </si>
  <si>
    <t>Use formula: =Current Stock * Unit Cost to calculate total stock value.</t>
  </si>
  <si>
    <t>Apply Conditional Formatting → Highlight Cells → Less Than → Minimum Stock.</t>
  </si>
  <si>
    <t>Upload to Glide or AppSheet to create a live updating mobile app.</t>
  </si>
  <si>
    <t>Item ID</t>
  </si>
  <si>
    <t>Product Name</t>
  </si>
  <si>
    <t>Description</t>
  </si>
  <si>
    <t>Current Stock</t>
  </si>
  <si>
    <t>Minimum Stock</t>
  </si>
  <si>
    <t>Last Restock Date</t>
  </si>
  <si>
    <t>Next Restock Date (Auto)</t>
  </si>
  <si>
    <t>Unit Cost ($)</t>
  </si>
  <si>
    <t>Retail Price ($)</t>
  </si>
  <si>
    <t>Total Value ($)</t>
  </si>
  <si>
    <t>Notes</t>
  </si>
  <si>
    <t>Benjamin's Chilli Oil</t>
  </si>
  <si>
    <t>Headoffice</t>
  </si>
  <si>
    <t>Benjamins Kitchen</t>
  </si>
  <si>
    <t>Location</t>
  </si>
  <si>
    <t>Store</t>
  </si>
  <si>
    <t>758 Heidelberg Road Alphington 3078</t>
  </si>
  <si>
    <t>Greenhart</t>
  </si>
  <si>
    <t>1226 Toorak Road Camberwell 3124</t>
  </si>
  <si>
    <t>Contact Person</t>
  </si>
  <si>
    <t>Contact Number</t>
  </si>
  <si>
    <t>Email</t>
  </si>
  <si>
    <t>New</t>
  </si>
  <si>
    <t>Bill</t>
  </si>
  <si>
    <t>Retail</t>
  </si>
  <si>
    <t>Chat Phat Supermarket</t>
  </si>
  <si>
    <t>162a/164 Victoria St, Richmond VIC 3121</t>
  </si>
  <si>
    <t>Victor</t>
  </si>
  <si>
    <t>Minh Phat Supermarket</t>
  </si>
  <si>
    <t>2-8 Nicholson St, Abbotsford VIC 3067</t>
  </si>
  <si>
    <t>Kim</t>
  </si>
  <si>
    <t>Circle G Richmond Supermarket</t>
  </si>
  <si>
    <t>1/240 Victoria St, Richmond VIC 3121</t>
  </si>
  <si>
    <t>Harry</t>
  </si>
  <si>
    <t>Son Butcher &amp; Frozen Seafood</t>
  </si>
  <si>
    <t>Victoria St, Richmond VIC 3121</t>
  </si>
  <si>
    <t>My</t>
  </si>
  <si>
    <t>Fu Lin Asian Grocery Supermarket</t>
  </si>
  <si>
    <t>1397 Toorak Rd, Camberwell VIC 3124</t>
  </si>
  <si>
    <t>Richard</t>
  </si>
  <si>
    <t>Hokkien Market</t>
  </si>
  <si>
    <t>hop G1/172-210 Burwood Hwy, Burwood East VIC 3151</t>
  </si>
  <si>
    <t>Ming</t>
  </si>
  <si>
    <t xml:space="preserve">Retail Consigment Commission </t>
  </si>
  <si>
    <t xml:space="preserve">Retail Purchase Commision </t>
  </si>
  <si>
    <t>Oasis</t>
  </si>
  <si>
    <t>92-96 Station St, Fairfield VIC 3078</t>
  </si>
  <si>
    <t>George</t>
  </si>
  <si>
    <t>Talad Thai Melbourne</t>
  </si>
  <si>
    <t>1-5 Ferguson St, Abbotsford VIC 3067</t>
  </si>
  <si>
    <t>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</si>
</sst>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/mm/yyyy;@"/>
    <numFmt numFmtId="173" formatCode="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9" fontId="1" fillId="0" borderId="1" xfId="0" applyNumberFormat="1" applyFont="1" applyBorder="1" applyAlignment="1">
      <alignment horizontal="center" vertical="top"/>
    </xf>
    <xf numFmtId="173" fontId="1" fillId="0" borderId="1" xfId="0" applyNumberFormat="1" applyFont="1" applyBorder="1" applyAlignment="1">
      <alignment horizontal="center" vertical="top"/>
    </xf>
    <xf numFmtId="9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"/>
    </sheetView>
  </sheetViews>
  <sheetFormatPr defaultRowHeight="14.4" x14ac:dyDescent="0.3"/>
  <cols>
    <col min="1" max="1" width="50.8867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12</v>
      </c>
    </row>
    <row r="3" spans="1:2" x14ac:dyDescent="0.3">
      <c r="A3" t="s">
        <v>3</v>
      </c>
      <c r="B3" t="s">
        <v>13</v>
      </c>
    </row>
    <row r="4" spans="1:2" x14ac:dyDescent="0.3">
      <c r="A4" t="s">
        <v>4</v>
      </c>
      <c r="B4" t="s">
        <v>14</v>
      </c>
    </row>
    <row r="5" spans="1:2" x14ac:dyDescent="0.3">
      <c r="A5" t="s">
        <v>5</v>
      </c>
      <c r="B5" t="s">
        <v>15</v>
      </c>
    </row>
    <row r="6" spans="1:2" x14ac:dyDescent="0.3">
      <c r="A6" t="s">
        <v>6</v>
      </c>
      <c r="B6" t="s">
        <v>16</v>
      </c>
    </row>
    <row r="7" spans="1:2" x14ac:dyDescent="0.3">
      <c r="A7" t="s">
        <v>7</v>
      </c>
      <c r="B7" t="s">
        <v>17</v>
      </c>
    </row>
    <row r="8" spans="1:2" x14ac:dyDescent="0.3">
      <c r="A8" t="s">
        <v>8</v>
      </c>
      <c r="B8" t="s">
        <v>18</v>
      </c>
    </row>
    <row r="9" spans="1:2" x14ac:dyDescent="0.3">
      <c r="A9" t="s">
        <v>9</v>
      </c>
      <c r="B9" t="s">
        <v>19</v>
      </c>
    </row>
    <row r="10" spans="1:2" x14ac:dyDescent="0.3">
      <c r="A10" t="s">
        <v>10</v>
      </c>
      <c r="B10" t="s">
        <v>20</v>
      </c>
    </row>
    <row r="11" spans="1:2" x14ac:dyDescent="0.3">
      <c r="A11" t="s">
        <v>11</v>
      </c>
      <c r="B1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"/>
  <sheetViews>
    <sheetView workbookViewId="0">
      <selection activeCell="H13" sqref="H13"/>
    </sheetView>
  </sheetViews>
  <sheetFormatPr defaultRowHeight="14.4" x14ac:dyDescent="0.3"/>
  <cols>
    <col min="1" max="1" width="12" style="3" bestFit="1" customWidth="1"/>
    <col min="2" max="2" width="16.88671875" style="3" bestFit="1" customWidth="1"/>
    <col min="3" max="3" width="16.6640625" style="3" bestFit="1" customWidth="1"/>
    <col min="4" max="4" width="28.5546875" style="3" bestFit="1" customWidth="1"/>
    <col min="5" max="5" width="31.88671875" style="3" bestFit="1" customWidth="1"/>
    <col min="6" max="6" width="31.88671875" style="3" customWidth="1"/>
    <col min="7" max="7" width="31.88671875" style="7" customWidth="1"/>
    <col min="8" max="8" width="31.88671875" style="3" customWidth="1"/>
    <col min="9" max="9" width="12.44140625" style="3" bestFit="1" customWidth="1"/>
    <col min="10" max="10" width="14.44140625" style="3" bestFit="1" customWidth="1"/>
    <col min="11" max="11" width="15.77734375" style="3" bestFit="1" customWidth="1"/>
    <col min="12" max="12" width="22.44140625" style="5" bestFit="1" customWidth="1"/>
    <col min="13" max="13" width="11.44140625" style="3" bestFit="1" customWidth="1"/>
    <col min="14" max="14" width="27.6640625" style="6" bestFit="1" customWidth="1"/>
    <col min="15" max="15" width="27.6640625" style="6" customWidth="1"/>
    <col min="16" max="16" width="13.109375" style="3" bestFit="1" customWidth="1"/>
    <col min="17" max="17" width="13.33203125" style="3" bestFit="1" customWidth="1"/>
    <col min="18" max="18" width="5.88671875" style="3" bestFit="1" customWidth="1"/>
    <col min="19" max="16384" width="8.88671875" style="3"/>
  </cols>
  <sheetData>
    <row r="1" spans="1:18" x14ac:dyDescent="0.3">
      <c r="A1" s="1" t="s">
        <v>22</v>
      </c>
      <c r="B1" s="1" t="s">
        <v>23</v>
      </c>
      <c r="C1" s="1" t="s">
        <v>24</v>
      </c>
      <c r="D1" s="1" t="s">
        <v>37</v>
      </c>
      <c r="E1" s="1" t="s">
        <v>36</v>
      </c>
      <c r="F1" s="1" t="s">
        <v>41</v>
      </c>
      <c r="G1" s="9" t="s">
        <v>42</v>
      </c>
      <c r="H1" s="1" t="s">
        <v>43</v>
      </c>
      <c r="I1" s="1" t="s">
        <v>25</v>
      </c>
      <c r="J1" s="1" t="s">
        <v>26</v>
      </c>
      <c r="K1" s="1" t="s">
        <v>27</v>
      </c>
      <c r="L1" s="2" t="s">
        <v>28</v>
      </c>
      <c r="M1" s="1" t="s">
        <v>29</v>
      </c>
      <c r="N1" s="8" t="s">
        <v>65</v>
      </c>
      <c r="O1" s="8" t="s">
        <v>66</v>
      </c>
      <c r="P1" s="1" t="s">
        <v>30</v>
      </c>
      <c r="Q1" s="1" t="s">
        <v>31</v>
      </c>
      <c r="R1" s="1" t="s">
        <v>32</v>
      </c>
    </row>
    <row r="2" spans="1:18" x14ac:dyDescent="0.3">
      <c r="A2" s="3">
        <v>1</v>
      </c>
      <c r="B2" s="3" t="s">
        <v>33</v>
      </c>
      <c r="C2" s="3" t="s">
        <v>34</v>
      </c>
      <c r="D2" s="3" t="s">
        <v>35</v>
      </c>
      <c r="E2" s="3" t="s">
        <v>38</v>
      </c>
      <c r="F2" s="3" t="s">
        <v>44</v>
      </c>
      <c r="G2" s="7">
        <v>466891665</v>
      </c>
      <c r="I2" s="3">
        <v>30</v>
      </c>
      <c r="J2" s="3">
        <v>30</v>
      </c>
      <c r="K2" s="4">
        <v>45950</v>
      </c>
      <c r="L2" s="5">
        <f>K2+28</f>
        <v>45978</v>
      </c>
      <c r="M2" s="3">
        <v>4.5</v>
      </c>
      <c r="N2" s="10">
        <v>0.3</v>
      </c>
      <c r="O2" s="6">
        <v>0.3</v>
      </c>
      <c r="P2" s="3">
        <v>12.8</v>
      </c>
      <c r="Q2" s="3">
        <f>P2-N2*P2-M2</f>
        <v>4.4600000000000009</v>
      </c>
    </row>
    <row r="3" spans="1:18" x14ac:dyDescent="0.3">
      <c r="A3" s="3">
        <v>2</v>
      </c>
      <c r="B3" s="3" t="s">
        <v>33</v>
      </c>
      <c r="C3" s="3" t="s">
        <v>46</v>
      </c>
      <c r="D3" s="3" t="s">
        <v>39</v>
      </c>
      <c r="E3" s="3" t="s">
        <v>40</v>
      </c>
      <c r="F3" s="3" t="s">
        <v>45</v>
      </c>
      <c r="G3" s="7">
        <v>493369404</v>
      </c>
      <c r="I3" s="3">
        <v>30</v>
      </c>
      <c r="J3" s="3">
        <v>30</v>
      </c>
      <c r="K3" s="4">
        <v>45950</v>
      </c>
      <c r="L3" s="5">
        <f t="shared" ref="L3:L11" si="0">K3+28</f>
        <v>45978</v>
      </c>
      <c r="M3" s="3">
        <v>4.5</v>
      </c>
      <c r="N3" s="10">
        <v>0.3</v>
      </c>
      <c r="O3" s="6">
        <v>0.3</v>
      </c>
      <c r="P3" s="3">
        <v>12.8</v>
      </c>
      <c r="Q3" s="3">
        <f>P3-N3*P3-M3</f>
        <v>4.4600000000000009</v>
      </c>
    </row>
    <row r="4" spans="1:18" x14ac:dyDescent="0.3">
      <c r="A4" s="3">
        <v>3</v>
      </c>
      <c r="B4" s="3" t="s">
        <v>33</v>
      </c>
      <c r="C4" s="3" t="s">
        <v>46</v>
      </c>
      <c r="D4" s="3" t="s">
        <v>47</v>
      </c>
      <c r="E4" t="s">
        <v>48</v>
      </c>
      <c r="F4" s="3" t="s">
        <v>49</v>
      </c>
      <c r="G4" s="7">
        <v>413885097</v>
      </c>
      <c r="I4" s="3">
        <v>10</v>
      </c>
      <c r="J4" s="3">
        <v>10</v>
      </c>
      <c r="K4" s="4">
        <v>45950</v>
      </c>
      <c r="L4" s="5">
        <f t="shared" si="0"/>
        <v>45978</v>
      </c>
      <c r="M4" s="3">
        <v>4.5</v>
      </c>
      <c r="N4" s="10">
        <v>0.3</v>
      </c>
      <c r="O4" s="6">
        <v>0.3</v>
      </c>
      <c r="P4" s="3">
        <v>12.8</v>
      </c>
      <c r="Q4" s="3">
        <f>P4-N4*P4-M4</f>
        <v>4.4600000000000009</v>
      </c>
    </row>
    <row r="5" spans="1:18" x14ac:dyDescent="0.3">
      <c r="A5" s="3">
        <v>4</v>
      </c>
      <c r="B5" s="3" t="s">
        <v>33</v>
      </c>
      <c r="C5" s="3" t="s">
        <v>46</v>
      </c>
      <c r="D5" s="3" t="s">
        <v>50</v>
      </c>
      <c r="E5" t="s">
        <v>51</v>
      </c>
      <c r="F5" s="3" t="s">
        <v>52</v>
      </c>
      <c r="G5" s="7">
        <v>402785608</v>
      </c>
      <c r="I5" s="3">
        <v>10</v>
      </c>
      <c r="J5" s="3">
        <v>10</v>
      </c>
      <c r="K5" s="4">
        <v>45950</v>
      </c>
      <c r="L5" s="5">
        <f t="shared" si="0"/>
        <v>45978</v>
      </c>
      <c r="M5" s="3">
        <v>4.5</v>
      </c>
      <c r="N5" s="10">
        <v>0.3</v>
      </c>
      <c r="O5" s="6">
        <v>0.4</v>
      </c>
      <c r="P5" s="3">
        <v>12.8</v>
      </c>
      <c r="Q5" s="3">
        <f>P5-N5*P5-M5</f>
        <v>4.4600000000000009</v>
      </c>
    </row>
    <row r="6" spans="1:18" x14ac:dyDescent="0.3">
      <c r="A6" s="3">
        <v>5</v>
      </c>
      <c r="B6" s="3" t="s">
        <v>33</v>
      </c>
      <c r="C6" s="3" t="s">
        <v>46</v>
      </c>
      <c r="D6" s="3" t="s">
        <v>53</v>
      </c>
      <c r="E6" s="3" t="s">
        <v>54</v>
      </c>
      <c r="F6" s="3" t="s">
        <v>55</v>
      </c>
      <c r="G6" s="7">
        <v>451575979</v>
      </c>
      <c r="I6" s="3">
        <v>10</v>
      </c>
      <c r="J6" s="3">
        <v>10</v>
      </c>
      <c r="K6" s="4">
        <v>45950</v>
      </c>
      <c r="L6" s="5">
        <f t="shared" si="0"/>
        <v>45978</v>
      </c>
      <c r="M6" s="3">
        <v>4.5</v>
      </c>
      <c r="N6" s="10">
        <v>0.3</v>
      </c>
      <c r="O6" s="6">
        <v>0.3</v>
      </c>
      <c r="P6" s="3">
        <v>12.8</v>
      </c>
      <c r="Q6" s="3">
        <f>P6-N6*P6-M6</f>
        <v>4.4600000000000009</v>
      </c>
    </row>
    <row r="7" spans="1:18" x14ac:dyDescent="0.3">
      <c r="A7" s="3">
        <v>6</v>
      </c>
      <c r="B7" s="3" t="s">
        <v>33</v>
      </c>
      <c r="C7" s="3" t="s">
        <v>46</v>
      </c>
      <c r="D7" s="3" t="s">
        <v>56</v>
      </c>
      <c r="E7" t="s">
        <v>57</v>
      </c>
      <c r="F7" s="3" t="s">
        <v>58</v>
      </c>
      <c r="G7" s="7">
        <v>431795369</v>
      </c>
      <c r="I7" s="3">
        <v>10</v>
      </c>
      <c r="J7" s="3">
        <v>10</v>
      </c>
      <c r="K7" s="4">
        <v>45950</v>
      </c>
      <c r="L7" s="5">
        <f t="shared" si="0"/>
        <v>45978</v>
      </c>
      <c r="M7" s="3">
        <v>4.5</v>
      </c>
      <c r="N7" s="10">
        <v>0.3</v>
      </c>
      <c r="O7" s="6">
        <v>0.3</v>
      </c>
      <c r="P7" s="3">
        <v>12.8</v>
      </c>
      <c r="Q7" s="3">
        <f>P7-N7*P7-M7</f>
        <v>4.4600000000000009</v>
      </c>
    </row>
    <row r="8" spans="1:18" x14ac:dyDescent="0.3">
      <c r="A8" s="3">
        <v>7</v>
      </c>
      <c r="B8" s="3" t="s">
        <v>33</v>
      </c>
      <c r="C8" s="3" t="s">
        <v>46</v>
      </c>
      <c r="D8" s="3" t="s">
        <v>59</v>
      </c>
      <c r="E8" t="s">
        <v>60</v>
      </c>
      <c r="F8" s="3" t="s">
        <v>61</v>
      </c>
      <c r="G8" s="7">
        <v>433788157</v>
      </c>
      <c r="I8" s="3">
        <v>10</v>
      </c>
      <c r="J8" s="3">
        <v>10</v>
      </c>
      <c r="K8" s="4">
        <v>45950</v>
      </c>
      <c r="L8" s="5">
        <f t="shared" si="0"/>
        <v>45978</v>
      </c>
      <c r="M8" s="3">
        <v>4.5</v>
      </c>
      <c r="N8" s="10">
        <v>0.3</v>
      </c>
      <c r="O8" s="6">
        <v>0.3</v>
      </c>
      <c r="P8" s="3">
        <v>12.8</v>
      </c>
      <c r="Q8" s="3">
        <f>P8-N8*P8-M8</f>
        <v>4.4600000000000009</v>
      </c>
    </row>
    <row r="9" spans="1:18" x14ac:dyDescent="0.3">
      <c r="A9" s="3">
        <v>8</v>
      </c>
      <c r="B9" s="3" t="s">
        <v>33</v>
      </c>
      <c r="C9" s="3" t="s">
        <v>46</v>
      </c>
      <c r="D9" s="3" t="s">
        <v>62</v>
      </c>
      <c r="E9" t="s">
        <v>63</v>
      </c>
      <c r="F9" s="3" t="s">
        <v>64</v>
      </c>
      <c r="G9" s="7">
        <v>401200505</v>
      </c>
      <c r="I9" s="3">
        <v>10</v>
      </c>
      <c r="J9" s="3">
        <v>10</v>
      </c>
      <c r="K9" s="4">
        <v>45950</v>
      </c>
      <c r="L9" s="5">
        <f t="shared" si="0"/>
        <v>45978</v>
      </c>
      <c r="M9" s="3">
        <v>4.5</v>
      </c>
      <c r="N9" s="10">
        <v>0.3</v>
      </c>
      <c r="O9" s="6">
        <v>0.3</v>
      </c>
      <c r="P9" s="3">
        <v>12.8</v>
      </c>
      <c r="Q9" s="3">
        <f>P9-N9*P9-M9</f>
        <v>4.4600000000000009</v>
      </c>
    </row>
    <row r="10" spans="1:18" x14ac:dyDescent="0.3">
      <c r="A10" s="3">
        <v>9</v>
      </c>
      <c r="B10" s="3" t="s">
        <v>33</v>
      </c>
      <c r="C10" s="3" t="s">
        <v>46</v>
      </c>
      <c r="D10" s="3" t="s">
        <v>67</v>
      </c>
      <c r="E10" t="s">
        <v>68</v>
      </c>
      <c r="F10" s="3" t="s">
        <v>69</v>
      </c>
      <c r="G10" s="7">
        <v>409412947</v>
      </c>
      <c r="I10" s="3">
        <v>10</v>
      </c>
      <c r="J10" s="3">
        <v>10</v>
      </c>
      <c r="K10" s="4">
        <v>45950</v>
      </c>
      <c r="L10" s="5">
        <f t="shared" si="0"/>
        <v>45978</v>
      </c>
      <c r="M10" s="3">
        <v>4.5</v>
      </c>
      <c r="N10" s="10">
        <v>0.3</v>
      </c>
      <c r="O10" s="6">
        <v>0.3</v>
      </c>
      <c r="P10" s="3">
        <v>12.8</v>
      </c>
      <c r="Q10" s="3">
        <f>P10-N10*P10-M10</f>
        <v>4.4600000000000009</v>
      </c>
    </row>
    <row r="11" spans="1:18" x14ac:dyDescent="0.3">
      <c r="A11" s="3">
        <v>10</v>
      </c>
      <c r="B11" s="3" t="s">
        <v>33</v>
      </c>
      <c r="C11" s="3" t="s">
        <v>46</v>
      </c>
      <c r="D11" s="3" t="s">
        <v>70</v>
      </c>
      <c r="E11" t="s">
        <v>71</v>
      </c>
      <c r="F11" s="3" t="s">
        <v>72</v>
      </c>
      <c r="G11" s="7">
        <v>421871175</v>
      </c>
      <c r="I11" s="3">
        <v>40</v>
      </c>
      <c r="J11" s="3">
        <v>30</v>
      </c>
      <c r="K11" s="4">
        <v>45950</v>
      </c>
      <c r="L11" s="5">
        <f t="shared" si="0"/>
        <v>45978</v>
      </c>
      <c r="M11" s="3">
        <v>4.5</v>
      </c>
      <c r="N11" s="10">
        <v>0.3</v>
      </c>
      <c r="O11" s="6">
        <v>0.3</v>
      </c>
      <c r="P11" s="3">
        <v>12.8</v>
      </c>
      <c r="Q11" s="3">
        <f>P11-N11*P11-M11</f>
        <v>4.4600000000000009</v>
      </c>
    </row>
    <row r="12" spans="1:18" x14ac:dyDescent="0.3">
      <c r="K12" s="4"/>
    </row>
    <row r="13" spans="1:18" x14ac:dyDescent="0.3">
      <c r="K13" s="4"/>
    </row>
    <row r="14" spans="1:18" x14ac:dyDescent="0.3">
      <c r="K14" s="4"/>
      <c r="Q14" s="11"/>
    </row>
    <row r="15" spans="1:18" x14ac:dyDescent="0.3">
      <c r="K15" s="4"/>
    </row>
    <row r="16" spans="1:18" x14ac:dyDescent="0.3">
      <c r="K16" s="4"/>
    </row>
    <row r="17" spans="11:11" x14ac:dyDescent="0.3">
      <c r="K17" s="4"/>
    </row>
    <row r="18" spans="11:11" x14ac:dyDescent="0.3">
      <c r="K18" s="4"/>
    </row>
    <row r="19" spans="11:11" x14ac:dyDescent="0.3">
      <c r="K19" s="4"/>
    </row>
    <row r="20" spans="11:11" x14ac:dyDescent="0.3">
      <c r="K20" s="4"/>
    </row>
    <row r="21" spans="11:11" x14ac:dyDescent="0.3">
      <c r="K21" s="4"/>
    </row>
    <row r="22" spans="11:11" x14ac:dyDescent="0.3">
      <c r="K22" s="4"/>
    </row>
    <row r="23" spans="11:11" x14ac:dyDescent="0.3">
      <c r="K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Setup Steps</vt:lpstr>
      <vt:lpstr>Inventory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Ruan</dc:creator>
  <cp:lastModifiedBy>Benjamin Ruan</cp:lastModifiedBy>
  <dcterms:created xsi:type="dcterms:W3CDTF">2025-10-19T23:30:57Z</dcterms:created>
  <dcterms:modified xsi:type="dcterms:W3CDTF">2025-10-21T02:38:41Z</dcterms:modified>
</cp:coreProperties>
</file>