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blez/yacht_captain/tableprep/"/>
    </mc:Choice>
  </mc:AlternateContent>
  <xr:revisionPtr revIDLastSave="0" documentId="8_{93156FEC-FCA2-9C4D-B4A7-7E3060735501}" xr6:coauthVersionLast="47" xr6:coauthVersionMax="47" xr10:uidLastSave="{00000000-0000-0000-0000-000000000000}"/>
  <bookViews>
    <workbookView xWindow="0" yWindow="500" windowWidth="28800" windowHeight="17500" xr2:uid="{99D41748-DECF-1C41-82C2-8034F6FEF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7" i="1" l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L19" i="1" s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I1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G1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AA1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AL11" i="1" s="1"/>
  <c r="X10" i="1"/>
  <c r="X9" i="1"/>
  <c r="X8" i="1"/>
  <c r="X7" i="1"/>
  <c r="X6" i="1"/>
  <c r="X5" i="1"/>
  <c r="X4" i="1"/>
  <c r="X3" i="1"/>
  <c r="X2" i="1"/>
  <c r="X1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1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C1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W37" i="1"/>
  <c r="W36" i="1"/>
  <c r="W35" i="1"/>
  <c r="W34" i="1"/>
  <c r="W33" i="1"/>
  <c r="W32" i="1"/>
  <c r="W31" i="1"/>
  <c r="W30" i="1"/>
  <c r="W29" i="1"/>
  <c r="W28" i="1"/>
  <c r="W27" i="1"/>
  <c r="AL27" i="1" s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W1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AL37" i="1"/>
  <c r="AL36" i="1"/>
  <c r="AL29" i="1"/>
  <c r="AL28" i="1"/>
  <c r="AL21" i="1"/>
  <c r="AL20" i="1"/>
  <c r="AL13" i="1"/>
  <c r="AL12" i="1"/>
  <c r="AL5" i="1"/>
  <c r="AL4" i="1"/>
  <c r="AL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1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Y1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1" i="1"/>
  <c r="S2" i="1"/>
  <c r="E7" i="1"/>
  <c r="P7" i="1"/>
  <c r="P8" i="1" s="1"/>
  <c r="P9" i="1" s="1"/>
  <c r="P10" i="1" s="1"/>
  <c r="P11" i="1" s="1"/>
  <c r="P12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E8" i="1"/>
  <c r="E9" i="1" s="1"/>
  <c r="E10" i="1" s="1"/>
  <c r="E11" i="1" s="1"/>
  <c r="E12" i="1" s="1"/>
  <c r="H8" i="1"/>
  <c r="H9" i="1" s="1"/>
  <c r="H10" i="1" s="1"/>
  <c r="H11" i="1" s="1"/>
  <c r="H12" i="1" s="1"/>
  <c r="K8" i="1"/>
  <c r="K9" i="1" s="1"/>
  <c r="K10" i="1" s="1"/>
  <c r="K11" i="1" s="1"/>
  <c r="K12" i="1" s="1"/>
  <c r="P3" i="1"/>
  <c r="P4" i="1" s="1"/>
  <c r="P5" i="1" s="1"/>
  <c r="P6" i="1" s="1"/>
  <c r="P2" i="1"/>
  <c r="M22" i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21" i="1"/>
  <c r="M20" i="1"/>
  <c r="K20" i="1"/>
  <c r="K21" i="1" s="1"/>
  <c r="K22" i="1" s="1"/>
  <c r="K23" i="1" s="1"/>
  <c r="K24" i="1" s="1"/>
  <c r="K14" i="1"/>
  <c r="K15" i="1" s="1"/>
  <c r="K16" i="1" s="1"/>
  <c r="K17" i="1" s="1"/>
  <c r="K18" i="1" s="1"/>
  <c r="K3" i="1"/>
  <c r="K4" i="1" s="1"/>
  <c r="K5" i="1" s="1"/>
  <c r="K6" i="1" s="1"/>
  <c r="K2" i="1"/>
  <c r="E26" i="1"/>
  <c r="H32" i="1"/>
  <c r="H33" i="1" s="1"/>
  <c r="H34" i="1" s="1"/>
  <c r="H35" i="1" s="1"/>
  <c r="H36" i="1" s="1"/>
  <c r="H26" i="1"/>
  <c r="H27" i="1" s="1"/>
  <c r="H28" i="1" s="1"/>
  <c r="H29" i="1" s="1"/>
  <c r="H30" i="1" s="1"/>
  <c r="H20" i="1"/>
  <c r="H21" i="1" s="1"/>
  <c r="H22" i="1" s="1"/>
  <c r="H23" i="1" s="1"/>
  <c r="H24" i="1" s="1"/>
  <c r="H14" i="1"/>
  <c r="H15" i="1" s="1"/>
  <c r="H16" i="1" s="1"/>
  <c r="H17" i="1" s="1"/>
  <c r="H18" i="1" s="1"/>
  <c r="H3" i="1"/>
  <c r="H4" i="1" s="1"/>
  <c r="H5" i="1" s="1"/>
  <c r="H6" i="1" s="1"/>
  <c r="H2" i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" i="1"/>
  <c r="E3" i="1" s="1"/>
  <c r="E4" i="1" s="1"/>
  <c r="E5" i="1" s="1"/>
  <c r="E6" i="1" s="1"/>
  <c r="AL35" i="1" l="1"/>
  <c r="AL8" i="1"/>
  <c r="AL24" i="1"/>
  <c r="AL16" i="1"/>
  <c r="AL32" i="1"/>
  <c r="AL23" i="1"/>
  <c r="AL7" i="1"/>
  <c r="AL15" i="1"/>
  <c r="AL31" i="1"/>
  <c r="AL6" i="1"/>
  <c r="AL14" i="1"/>
  <c r="AL22" i="1"/>
  <c r="AL30" i="1"/>
  <c r="AL9" i="1"/>
  <c r="AL17" i="1"/>
  <c r="AL25" i="1"/>
  <c r="AL33" i="1"/>
  <c r="AL10" i="1"/>
  <c r="AL18" i="1"/>
  <c r="AL26" i="1"/>
  <c r="AL34" i="1"/>
  <c r="AL2" i="1"/>
  <c r="AL1" i="1"/>
  <c r="P13" i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168" fontId="0" fillId="0" borderId="0" xfId="0" applyNumberFormat="1" applyFill="1"/>
    <xf numFmtId="0" fontId="0" fillId="0" borderId="1" xfId="0" applyFill="1" applyBorder="1"/>
    <xf numFmtId="0" fontId="0" fillId="0" borderId="2" xfId="0" applyFill="1" applyBorder="1"/>
    <xf numFmtId="168" fontId="0" fillId="0" borderId="2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168" fontId="0" fillId="0" borderId="0" xfId="0" applyNumberForma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68" fontId="0" fillId="0" borderId="7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168" fontId="0" fillId="0" borderId="10" xfId="0" applyNumberFormat="1" applyFill="1" applyBorder="1"/>
    <xf numFmtId="0" fontId="0" fillId="0" borderId="11" xfId="0" applyFill="1" applyBorder="1"/>
    <xf numFmtId="2" fontId="0" fillId="0" borderId="2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10" xfId="0" applyNumberFormat="1" applyFill="1" applyBorder="1"/>
    <xf numFmtId="2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7B0-A654-AC4C-9688-C6EF7A535010}">
  <dimension ref="A1:AL37"/>
  <sheetViews>
    <sheetView tabSelected="1" topLeftCell="R1" workbookViewId="0">
      <selection activeCell="AL1" sqref="AL1:AL37"/>
    </sheetView>
  </sheetViews>
  <sheetFormatPr baseColWidth="10" defaultRowHeight="16" x14ac:dyDescent="0.2"/>
  <cols>
    <col min="1" max="1" width="2.1640625" style="1" bestFit="1" customWidth="1"/>
    <col min="2" max="2" width="3.1640625" style="1" bestFit="1" customWidth="1"/>
    <col min="3" max="3" width="4.6640625" style="2" bestFit="1" customWidth="1"/>
    <col min="4" max="4" width="2.1640625" style="1" bestFit="1" customWidth="1"/>
    <col min="5" max="5" width="3.1640625" style="1" bestFit="1" customWidth="1"/>
    <col min="6" max="6" width="4.6640625" style="2" bestFit="1" customWidth="1"/>
    <col min="7" max="8" width="3.1640625" style="1" bestFit="1" customWidth="1"/>
    <col min="9" max="9" width="3.6640625" style="2" bestFit="1" customWidth="1"/>
    <col min="10" max="11" width="3.1640625" style="1" bestFit="1" customWidth="1"/>
    <col min="12" max="12" width="4.6640625" style="23" bestFit="1" customWidth="1"/>
    <col min="13" max="14" width="3.1640625" style="1" bestFit="1" customWidth="1"/>
    <col min="15" max="15" width="4.1640625" style="1" bestFit="1" customWidth="1"/>
    <col min="16" max="16" width="3.1640625" style="1" bestFit="1" customWidth="1"/>
    <col min="17" max="17" width="4.1640625" style="1" bestFit="1" customWidth="1"/>
    <col min="18" max="18" width="10.83203125" style="1"/>
    <col min="19" max="19" width="7" style="1" bestFit="1" customWidth="1"/>
    <col min="20" max="20" width="10.1640625" style="1" bestFit="1" customWidth="1"/>
    <col min="21" max="21" width="12.1640625" style="1" bestFit="1" customWidth="1"/>
    <col min="22" max="22" width="7" style="1" bestFit="1" customWidth="1"/>
    <col min="23" max="23" width="10.1640625" style="1" bestFit="1" customWidth="1"/>
    <col min="24" max="24" width="12.1640625" style="1" bestFit="1" customWidth="1"/>
    <col min="25" max="16384" width="10.83203125" style="1"/>
  </cols>
  <sheetData>
    <row r="1" spans="1:38" x14ac:dyDescent="0.2">
      <c r="A1" s="3"/>
      <c r="B1" s="4"/>
      <c r="C1" s="5"/>
      <c r="D1" s="4">
        <v>1</v>
      </c>
      <c r="E1" s="4">
        <v>0</v>
      </c>
      <c r="F1" s="5">
        <v>24.3</v>
      </c>
      <c r="G1" s="4">
        <v>5</v>
      </c>
      <c r="H1" s="4">
        <v>0</v>
      </c>
      <c r="I1" s="5">
        <v>9.8000000000000007</v>
      </c>
      <c r="J1" s="4">
        <v>11</v>
      </c>
      <c r="K1" s="4">
        <v>0</v>
      </c>
      <c r="L1" s="19">
        <v>4.8</v>
      </c>
      <c r="M1" s="4">
        <v>21</v>
      </c>
      <c r="N1" s="4">
        <v>0</v>
      </c>
      <c r="O1" s="4">
        <v>2.5</v>
      </c>
      <c r="P1" s="4">
        <v>48</v>
      </c>
      <c r="Q1" s="6">
        <v>0.9</v>
      </c>
      <c r="S1" s="1" t="str">
        <f>IF(ISBLANK(A1),"",TEXT(A1,"0")&amp;"\gr")&amp;" &amp; "</f>
        <v xml:space="preserve"> &amp; </v>
      </c>
      <c r="T1" s="1" t="str">
        <f>IF(ISBLANK(B1),"","$"&amp;TEXT(B1,"0")&amp;"'$")&amp;" &amp; "</f>
        <v xml:space="preserve"> &amp; </v>
      </c>
      <c r="U1" s="1" t="str">
        <f>"$"&amp;TEXT(C1,"0,0")&amp;"'$ &amp; "</f>
        <v xml:space="preserve">$0,0'$ &amp; </v>
      </c>
      <c r="V1" s="1" t="str">
        <f>IF(ISBLANK(D1),"",TEXT(D1,"0")&amp;"\gr")&amp;" &amp; "</f>
        <v xml:space="preserve">1\gr &amp; </v>
      </c>
      <c r="W1" s="1" t="str">
        <f>IF(ISBLANK(E1),"","$"&amp;TEXT(E1,"0")&amp;"'$")&amp;" &amp; "</f>
        <v xml:space="preserve">$0'$ &amp; </v>
      </c>
      <c r="X1" s="1" t="str">
        <f>"$"&amp;TEXT(F1,"0,0")&amp;"'$ &amp; "</f>
        <v xml:space="preserve">$24,3'$ &amp; </v>
      </c>
      <c r="Y1" s="1" t="str">
        <f>IF(ISBLANK(G1),"",TEXT(G1,"0")&amp;"\gr")&amp;" &amp; "</f>
        <v xml:space="preserve">5\gr &amp; </v>
      </c>
      <c r="Z1" s="1" t="str">
        <f>IF(ISBLANK(H1),"","$"&amp;TEXT(H1,"0")&amp;"'$")&amp;" &amp; "</f>
        <v xml:space="preserve">$0'$ &amp; </v>
      </c>
      <c r="AA1" s="1" t="str">
        <f>"$"&amp;TEXT(I1,"0,0")&amp;"'$ &amp; "</f>
        <v xml:space="preserve">$9,8'$ &amp; </v>
      </c>
      <c r="AB1" s="1" t="str">
        <f>IF(ISBLANK(J1),"",TEXT(J1,"0")&amp;"\gr")&amp;" &amp; "</f>
        <v xml:space="preserve">11\gr &amp; </v>
      </c>
      <c r="AC1" s="1" t="str">
        <f>IF(ISBLANK(K1),"","$"&amp;TEXT(K1,"0")&amp;"'$")&amp;" &amp; "</f>
        <v xml:space="preserve">$0'$ &amp; </v>
      </c>
      <c r="AD1" s="1" t="str">
        <f>"$"&amp;TEXT(L1,"0,0")&amp;"'$ &amp; "</f>
        <v xml:space="preserve">$4,8'$ &amp; </v>
      </c>
      <c r="AE1" s="1" t="str">
        <f>IF(ISBLANK(M1),"",TEXT(M1,"0")&amp;"\gr")&amp;" &amp; "</f>
        <v xml:space="preserve">21\gr &amp; </v>
      </c>
      <c r="AF1" s="1" t="str">
        <f>IF(ISBLANK(N1),"","$"&amp;TEXT(N1,"0")&amp;"'$")&amp;" &amp; "</f>
        <v xml:space="preserve">$0'$ &amp; </v>
      </c>
      <c r="AG1" s="1" t="str">
        <f>"$"&amp;TEXT(O1,"0,0")&amp;"'$ &amp; "</f>
        <v xml:space="preserve">$2,5'$ &amp; </v>
      </c>
      <c r="AH1" s="1" t="str">
        <f>IF(ISBLANK(P1),"",TEXT(P1,"0")&amp;"\gr")&amp;" &amp; "</f>
        <v xml:space="preserve">48\gr &amp; </v>
      </c>
      <c r="AI1" s="1" t="str">
        <f>"$"&amp;TEXT(Q1,"0,0")&amp;"'$ \\ "</f>
        <v xml:space="preserve">$0,9'$ \\ </v>
      </c>
      <c r="AL1" s="1" t="str">
        <f>S1&amp;T1&amp;U1&amp;V1&amp;W1&amp;X1&amp;Y1&amp;Z1&amp;AA1&amp;AB1&amp;AC1&amp;AD1&amp;AE1&amp;AF1&amp;AG1&amp;AH1&amp;AI1</f>
        <v xml:space="preserve"> &amp;  &amp; $0,0'$ &amp; 1\gr &amp; $0'$ &amp; $24,3'$ &amp; 5\gr &amp; $0'$ &amp; $9,8'$ &amp; 11\gr &amp; $0'$ &amp; $4,8'$ &amp; 21\gr &amp; $0'$ &amp; $2,5'$ &amp; 48\gr &amp; $0,9'$ \\ </v>
      </c>
    </row>
    <row r="2" spans="1:38" x14ac:dyDescent="0.2">
      <c r="A2" s="7">
        <v>0</v>
      </c>
      <c r="B2" s="8">
        <v>10</v>
      </c>
      <c r="C2" s="9">
        <v>36.799999999999997</v>
      </c>
      <c r="D2" s="8"/>
      <c r="E2" s="8">
        <f>E1+5</f>
        <v>5</v>
      </c>
      <c r="F2" s="9">
        <v>23.7</v>
      </c>
      <c r="G2" s="8"/>
      <c r="H2" s="8">
        <f>H1+10</f>
        <v>10</v>
      </c>
      <c r="I2" s="9">
        <v>9.6</v>
      </c>
      <c r="J2" s="8"/>
      <c r="K2" s="8">
        <f>K1+10</f>
        <v>10</v>
      </c>
      <c r="L2" s="20">
        <v>4.8</v>
      </c>
      <c r="M2" s="8"/>
      <c r="N2" s="8">
        <v>30</v>
      </c>
      <c r="O2" s="8">
        <v>2.4</v>
      </c>
      <c r="P2" s="8">
        <f>P1+1</f>
        <v>49</v>
      </c>
      <c r="Q2" s="10">
        <v>0.8</v>
      </c>
      <c r="S2" s="1" t="str">
        <f>IF(ISBLANK(A2),"",TEXT(A2,"0")&amp;"\gr")&amp;" &amp; "</f>
        <v xml:space="preserve">0\gr &amp; </v>
      </c>
      <c r="T2" s="1" t="str">
        <f>IF(ISBLANK(B2),"","$"&amp;TEXT(B2,"0")&amp;"'$")&amp;" &amp; "</f>
        <v xml:space="preserve">$10'$ &amp; </v>
      </c>
      <c r="U2" s="1" t="str">
        <f t="shared" ref="U2:U37" si="0">"$"&amp;TEXT(C2,"0,0")&amp;"'$ &amp; "</f>
        <v xml:space="preserve">$36,8'$ &amp; </v>
      </c>
      <c r="V2" s="1" t="str">
        <f>IF(ISBLANK(D2),"",TEXT(D2,"0")&amp;"\gr")&amp;" &amp; "</f>
        <v xml:space="preserve"> &amp; </v>
      </c>
      <c r="W2" s="1" t="str">
        <f>IF(ISBLANK(E2),"","$"&amp;TEXT(E2,"0")&amp;"'$")&amp;" &amp; "</f>
        <v xml:space="preserve">$5'$ &amp; </v>
      </c>
      <c r="X2" s="1" t="str">
        <f t="shared" ref="X2:X37" si="1">"$"&amp;TEXT(F2,"0,0")&amp;"'$ &amp; "</f>
        <v xml:space="preserve">$23,7'$ &amp; </v>
      </c>
      <c r="Y2" s="1" t="str">
        <f>IF(ISBLANK(G2),"",TEXT(G2,"0")&amp;"\gr")&amp;" &amp; "</f>
        <v xml:space="preserve"> &amp; </v>
      </c>
      <c r="Z2" s="1" t="str">
        <f>IF(ISBLANK(H2),"","$"&amp;TEXT(H2,"0")&amp;"'$")&amp;" &amp; "</f>
        <v xml:space="preserve">$10'$ &amp; </v>
      </c>
      <c r="AA2" s="1" t="str">
        <f t="shared" ref="AA2:AA37" si="2">"$"&amp;TEXT(I2,"0,0")&amp;"'$ &amp; "</f>
        <v xml:space="preserve">$9,6'$ &amp; </v>
      </c>
      <c r="AB2" s="1" t="str">
        <f>IF(ISBLANK(J2),"",TEXT(J2,"0")&amp;"\gr")&amp;" &amp; "</f>
        <v xml:space="preserve"> &amp; </v>
      </c>
      <c r="AC2" s="1" t="str">
        <f>IF(ISBLANK(K2),"","$"&amp;TEXT(K2,"0")&amp;"'$")&amp;" &amp; "</f>
        <v xml:space="preserve">$10'$ &amp; </v>
      </c>
      <c r="AD2" s="1" t="str">
        <f t="shared" ref="AD2:AD37" si="3">"$"&amp;TEXT(L2,"0,0")&amp;"'$ &amp; "</f>
        <v xml:space="preserve">$4,8'$ &amp; </v>
      </c>
      <c r="AE2" s="1" t="str">
        <f>IF(ISBLANK(M2),"",TEXT(M2,"0")&amp;"\gr")&amp;" &amp; "</f>
        <v xml:space="preserve"> &amp; </v>
      </c>
      <c r="AF2" s="1" t="str">
        <f>IF(ISBLANK(N2),"","$"&amp;TEXT(N2,"0")&amp;"'$")&amp;" &amp; "</f>
        <v xml:space="preserve">$30'$ &amp; </v>
      </c>
      <c r="AG2" s="1" t="str">
        <f t="shared" ref="AG2:AG37" si="4">"$"&amp;TEXT(O2,"0,0")&amp;"'$ &amp; "</f>
        <v xml:space="preserve">$2,4'$ &amp; </v>
      </c>
      <c r="AH2" s="1" t="str">
        <f>IF(ISBLANK(P2),"",TEXT(P2,"0")&amp;"\gr")&amp;" &amp; "</f>
        <v xml:space="preserve">49\gr &amp; </v>
      </c>
      <c r="AI2" s="1" t="str">
        <f t="shared" ref="AI2:AI37" si="5">"$"&amp;TEXT(Q2,"0,0")&amp;"'$ \\ "</f>
        <v xml:space="preserve">$0,8'$ \\ </v>
      </c>
      <c r="AL2" s="1" t="str">
        <f t="shared" ref="AL2:AL37" si="6">S2&amp;T2&amp;U2&amp;V2&amp;W2&amp;X2&amp;Y2&amp;Z2&amp;AA2&amp;AB2&amp;AC2&amp;AD2&amp;AE2&amp;AF2&amp;AG2&amp;AH2&amp;AI2</f>
        <v xml:space="preserve">0\gr &amp; $10'$ &amp; $36,8'$ &amp;  &amp; $5'$ &amp; $23,7'$ &amp;  &amp; $10'$ &amp; $9,6'$ &amp;  &amp; $10'$ &amp; $4,8'$ &amp;  &amp; $30'$ &amp; $2,4'$ &amp; 49\gr &amp; $0,8'$ \\ </v>
      </c>
    </row>
    <row r="3" spans="1:38" x14ac:dyDescent="0.2">
      <c r="A3" s="7"/>
      <c r="B3" s="8">
        <v>8</v>
      </c>
      <c r="C3" s="9">
        <v>36.299999999999997</v>
      </c>
      <c r="D3" s="8"/>
      <c r="E3" s="8">
        <f t="shared" ref="E3:E12" si="7">E2+5</f>
        <v>10</v>
      </c>
      <c r="F3" s="9">
        <v>23.1</v>
      </c>
      <c r="G3" s="8"/>
      <c r="H3" s="8">
        <f t="shared" ref="H3:K36" si="8">H2+10</f>
        <v>20</v>
      </c>
      <c r="I3" s="9">
        <v>9.3000000000000007</v>
      </c>
      <c r="J3" s="8"/>
      <c r="K3" s="8">
        <f t="shared" si="8"/>
        <v>20</v>
      </c>
      <c r="L3" s="20">
        <v>4.7</v>
      </c>
      <c r="M3" s="8">
        <v>22</v>
      </c>
      <c r="N3" s="8">
        <v>0</v>
      </c>
      <c r="O3" s="8">
        <v>2.4</v>
      </c>
      <c r="P3" s="8">
        <f t="shared" ref="P3:P37" si="9">P2+1</f>
        <v>50</v>
      </c>
      <c r="Q3" s="10">
        <v>0.8</v>
      </c>
      <c r="S3" s="1" t="str">
        <f t="shared" ref="S3:S37" si="10">IF(ISBLANK(A3),"",TEXT(A3,"0")&amp;"\gr")&amp;" &amp; "</f>
        <v xml:space="preserve"> &amp; </v>
      </c>
      <c r="T3" s="1" t="str">
        <f t="shared" ref="T3:T37" si="11">IF(ISBLANK(B3),"","$"&amp;TEXT(B3,"0")&amp;"'$")&amp;" &amp; "</f>
        <v xml:space="preserve">$8'$ &amp; </v>
      </c>
      <c r="U3" s="1" t="str">
        <f t="shared" si="0"/>
        <v xml:space="preserve">$36,3'$ &amp; </v>
      </c>
      <c r="V3" s="1" t="str">
        <f t="shared" ref="V3:V37" si="12">IF(ISBLANK(D3),"",TEXT(D3,"0")&amp;"\gr")&amp;" &amp; "</f>
        <v xml:space="preserve"> &amp; </v>
      </c>
      <c r="W3" s="1" t="str">
        <f t="shared" ref="W3:W37" si="13">IF(ISBLANK(E3),"","$"&amp;TEXT(E3,"0")&amp;"'$")&amp;" &amp; "</f>
        <v xml:space="preserve">$10'$ &amp; </v>
      </c>
      <c r="X3" s="1" t="str">
        <f t="shared" si="1"/>
        <v xml:space="preserve">$23,1'$ &amp; </v>
      </c>
      <c r="Y3" s="1" t="str">
        <f t="shared" ref="Y3:Y37" si="14">IF(ISBLANK(G3),"",TEXT(G3,"0")&amp;"\gr")&amp;" &amp; "</f>
        <v xml:space="preserve"> &amp; </v>
      </c>
      <c r="Z3" s="1" t="str">
        <f t="shared" ref="Z3:Z37" si="15">IF(ISBLANK(H3),"","$"&amp;TEXT(H3,"0")&amp;"'$")&amp;" &amp; "</f>
        <v xml:space="preserve">$20'$ &amp; </v>
      </c>
      <c r="AA3" s="1" t="str">
        <f t="shared" si="2"/>
        <v xml:space="preserve">$9,3'$ &amp; </v>
      </c>
      <c r="AB3" s="1" t="str">
        <f t="shared" ref="AB3:AB37" si="16">IF(ISBLANK(J3),"",TEXT(J3,"0")&amp;"\gr")&amp;" &amp; "</f>
        <v xml:space="preserve"> &amp; </v>
      </c>
      <c r="AC3" s="1" t="str">
        <f t="shared" ref="AC3:AC37" si="17">IF(ISBLANK(K3),"","$"&amp;TEXT(K3,"0")&amp;"'$")&amp;" &amp; "</f>
        <v xml:space="preserve">$20'$ &amp; </v>
      </c>
      <c r="AD3" s="1" t="str">
        <f t="shared" si="3"/>
        <v xml:space="preserve">$4,7'$ &amp; </v>
      </c>
      <c r="AE3" s="1" t="str">
        <f t="shared" ref="AE3:AE37" si="18">IF(ISBLANK(M3),"",TEXT(M3,"0")&amp;"\gr")&amp;" &amp; "</f>
        <v xml:space="preserve">22\gr &amp; </v>
      </c>
      <c r="AF3" s="1" t="str">
        <f t="shared" ref="AF3:AF37" si="19">IF(ISBLANK(N3),"","$"&amp;TEXT(N3,"0")&amp;"'$")&amp;" &amp; "</f>
        <v xml:space="preserve">$0'$ &amp; </v>
      </c>
      <c r="AG3" s="1" t="str">
        <f t="shared" si="4"/>
        <v xml:space="preserve">$2,4'$ &amp; </v>
      </c>
      <c r="AH3" s="1" t="str">
        <f t="shared" ref="AH3:AH37" si="20">IF(ISBLANK(P3),"",TEXT(P3,"0")&amp;"\gr")&amp;" &amp; "</f>
        <v xml:space="preserve">50\gr &amp; </v>
      </c>
      <c r="AI3" s="1" t="str">
        <f t="shared" si="5"/>
        <v xml:space="preserve">$0,8'$ \\ </v>
      </c>
      <c r="AL3" s="1" t="str">
        <f t="shared" si="6"/>
        <v xml:space="preserve"> &amp; $8'$ &amp; $36,3'$ &amp;  &amp; $10'$ &amp; $23,1'$ &amp;  &amp; $20'$ &amp; $9,3'$ &amp;  &amp; $20'$ &amp; $4,7'$ &amp; 22\gr &amp; $0'$ &amp; $2,4'$ &amp; 50\gr &amp; $0,8'$ \\ </v>
      </c>
    </row>
    <row r="4" spans="1:38" x14ac:dyDescent="0.2">
      <c r="A4" s="7"/>
      <c r="B4" s="8">
        <v>6</v>
      </c>
      <c r="C4" s="9">
        <v>35.799999999999997</v>
      </c>
      <c r="D4" s="8"/>
      <c r="E4" s="8">
        <f t="shared" si="7"/>
        <v>15</v>
      </c>
      <c r="F4" s="9">
        <v>22.5</v>
      </c>
      <c r="G4" s="8"/>
      <c r="H4" s="8">
        <f t="shared" si="8"/>
        <v>30</v>
      </c>
      <c r="I4" s="9">
        <v>9.1</v>
      </c>
      <c r="J4" s="8"/>
      <c r="K4" s="8">
        <f t="shared" si="8"/>
        <v>30</v>
      </c>
      <c r="L4" s="20">
        <v>4.7</v>
      </c>
      <c r="M4" s="8"/>
      <c r="N4" s="8">
        <v>30</v>
      </c>
      <c r="O4" s="8">
        <v>2.2999999999999998</v>
      </c>
      <c r="P4" s="8">
        <f t="shared" si="9"/>
        <v>51</v>
      </c>
      <c r="Q4" s="10">
        <v>0.8</v>
      </c>
      <c r="S4" s="1" t="str">
        <f t="shared" si="10"/>
        <v xml:space="preserve"> &amp; </v>
      </c>
      <c r="T4" s="1" t="str">
        <f t="shared" si="11"/>
        <v xml:space="preserve">$6'$ &amp; </v>
      </c>
      <c r="U4" s="1" t="str">
        <f t="shared" si="0"/>
        <v xml:space="preserve">$35,8'$ &amp; </v>
      </c>
      <c r="V4" s="1" t="str">
        <f t="shared" si="12"/>
        <v xml:space="preserve"> &amp; </v>
      </c>
      <c r="W4" s="1" t="str">
        <f t="shared" si="13"/>
        <v xml:space="preserve">$15'$ &amp; </v>
      </c>
      <c r="X4" s="1" t="str">
        <f t="shared" si="1"/>
        <v xml:space="preserve">$22,5'$ &amp; </v>
      </c>
      <c r="Y4" s="1" t="str">
        <f t="shared" si="14"/>
        <v xml:space="preserve"> &amp; </v>
      </c>
      <c r="Z4" s="1" t="str">
        <f t="shared" si="15"/>
        <v xml:space="preserve">$30'$ &amp; </v>
      </c>
      <c r="AA4" s="1" t="str">
        <f t="shared" si="2"/>
        <v xml:space="preserve">$9,1'$ &amp; </v>
      </c>
      <c r="AB4" s="1" t="str">
        <f t="shared" si="16"/>
        <v xml:space="preserve"> &amp; </v>
      </c>
      <c r="AC4" s="1" t="str">
        <f t="shared" si="17"/>
        <v xml:space="preserve">$30'$ &amp; </v>
      </c>
      <c r="AD4" s="1" t="str">
        <f t="shared" si="3"/>
        <v xml:space="preserve">$4,7'$ &amp; </v>
      </c>
      <c r="AE4" s="1" t="str">
        <f t="shared" si="18"/>
        <v xml:space="preserve"> &amp; </v>
      </c>
      <c r="AF4" s="1" t="str">
        <f t="shared" si="19"/>
        <v xml:space="preserve">$30'$ &amp; </v>
      </c>
      <c r="AG4" s="1" t="str">
        <f t="shared" si="4"/>
        <v xml:space="preserve">$2,3'$ &amp; </v>
      </c>
      <c r="AH4" s="1" t="str">
        <f t="shared" si="20"/>
        <v xml:space="preserve">51\gr &amp; </v>
      </c>
      <c r="AI4" s="1" t="str">
        <f t="shared" si="5"/>
        <v xml:space="preserve">$0,8'$ \\ </v>
      </c>
      <c r="AL4" s="1" t="str">
        <f t="shared" si="6"/>
        <v xml:space="preserve"> &amp; $6'$ &amp; $35,8'$ &amp;  &amp; $15'$ &amp; $22,5'$ &amp;  &amp; $30'$ &amp; $9,1'$ &amp;  &amp; $30'$ &amp; $4,7'$ &amp;  &amp; $30'$ &amp; $2,3'$ &amp; 51\gr &amp; $0,8'$ \\ </v>
      </c>
    </row>
    <row r="5" spans="1:38" x14ac:dyDescent="0.2">
      <c r="A5" s="7"/>
      <c r="B5" s="8">
        <v>4</v>
      </c>
      <c r="C5" s="9">
        <v>35.4</v>
      </c>
      <c r="D5" s="8"/>
      <c r="E5" s="8">
        <f t="shared" si="7"/>
        <v>20</v>
      </c>
      <c r="F5" s="9">
        <v>21.9</v>
      </c>
      <c r="G5" s="8"/>
      <c r="H5" s="8">
        <f t="shared" si="8"/>
        <v>40</v>
      </c>
      <c r="I5" s="9">
        <v>8.9</v>
      </c>
      <c r="J5" s="8"/>
      <c r="K5" s="8">
        <f t="shared" si="8"/>
        <v>40</v>
      </c>
      <c r="L5" s="20">
        <v>4.7</v>
      </c>
      <c r="M5" s="8">
        <v>23</v>
      </c>
      <c r="N5" s="8">
        <v>0</v>
      </c>
      <c r="O5" s="8">
        <v>2.2999999999999998</v>
      </c>
      <c r="P5" s="8">
        <f t="shared" si="9"/>
        <v>52</v>
      </c>
      <c r="Q5" s="10">
        <v>0.8</v>
      </c>
      <c r="S5" s="1" t="str">
        <f t="shared" si="10"/>
        <v xml:space="preserve"> &amp; </v>
      </c>
      <c r="T5" s="1" t="str">
        <f t="shared" si="11"/>
        <v xml:space="preserve">$4'$ &amp; </v>
      </c>
      <c r="U5" s="1" t="str">
        <f t="shared" si="0"/>
        <v xml:space="preserve">$35,4'$ &amp; </v>
      </c>
      <c r="V5" s="1" t="str">
        <f t="shared" si="12"/>
        <v xml:space="preserve"> &amp; </v>
      </c>
      <c r="W5" s="1" t="str">
        <f t="shared" si="13"/>
        <v xml:space="preserve">$20'$ &amp; </v>
      </c>
      <c r="X5" s="1" t="str">
        <f t="shared" si="1"/>
        <v xml:space="preserve">$21,9'$ &amp; </v>
      </c>
      <c r="Y5" s="1" t="str">
        <f t="shared" si="14"/>
        <v xml:space="preserve"> &amp; </v>
      </c>
      <c r="Z5" s="1" t="str">
        <f t="shared" si="15"/>
        <v xml:space="preserve">$40'$ &amp; </v>
      </c>
      <c r="AA5" s="1" t="str">
        <f t="shared" si="2"/>
        <v xml:space="preserve">$8,9'$ &amp; </v>
      </c>
      <c r="AB5" s="1" t="str">
        <f t="shared" si="16"/>
        <v xml:space="preserve"> &amp; </v>
      </c>
      <c r="AC5" s="1" t="str">
        <f t="shared" si="17"/>
        <v xml:space="preserve">$40'$ &amp; </v>
      </c>
      <c r="AD5" s="1" t="str">
        <f t="shared" si="3"/>
        <v xml:space="preserve">$4,7'$ &amp; </v>
      </c>
      <c r="AE5" s="1" t="str">
        <f t="shared" si="18"/>
        <v xml:space="preserve">23\gr &amp; </v>
      </c>
      <c r="AF5" s="1" t="str">
        <f t="shared" si="19"/>
        <v xml:space="preserve">$0'$ &amp; </v>
      </c>
      <c r="AG5" s="1" t="str">
        <f t="shared" si="4"/>
        <v xml:space="preserve">$2,3'$ &amp; </v>
      </c>
      <c r="AH5" s="1" t="str">
        <f t="shared" si="20"/>
        <v xml:space="preserve">52\gr &amp; </v>
      </c>
      <c r="AI5" s="1" t="str">
        <f t="shared" si="5"/>
        <v xml:space="preserve">$0,8'$ \\ </v>
      </c>
      <c r="AL5" s="1" t="str">
        <f t="shared" si="6"/>
        <v xml:space="preserve"> &amp; $4'$ &amp; $35,4'$ &amp;  &amp; $20'$ &amp; $21,9'$ &amp;  &amp; $40'$ &amp; $8,9'$ &amp;  &amp; $40'$ &amp; $4,7'$ &amp; 23\gr &amp; $0'$ &amp; $2,3'$ &amp; 52\gr &amp; $0,8'$ \\ </v>
      </c>
    </row>
    <row r="6" spans="1:38" x14ac:dyDescent="0.2">
      <c r="A6" s="11"/>
      <c r="B6" s="12">
        <v>2</v>
      </c>
      <c r="C6" s="13">
        <v>34.9</v>
      </c>
      <c r="D6" s="12">
        <v>1</v>
      </c>
      <c r="E6" s="12">
        <f t="shared" si="7"/>
        <v>25</v>
      </c>
      <c r="F6" s="13">
        <v>21.4</v>
      </c>
      <c r="G6" s="12">
        <v>5</v>
      </c>
      <c r="H6" s="12">
        <f t="shared" si="8"/>
        <v>50</v>
      </c>
      <c r="I6" s="13">
        <v>8.6</v>
      </c>
      <c r="J6" s="12">
        <v>11</v>
      </c>
      <c r="K6" s="12">
        <f t="shared" si="8"/>
        <v>50</v>
      </c>
      <c r="L6" s="21">
        <v>4.5</v>
      </c>
      <c r="M6" s="12"/>
      <c r="N6" s="12">
        <v>30</v>
      </c>
      <c r="O6" s="12">
        <v>2.2000000000000002</v>
      </c>
      <c r="P6" s="12">
        <f t="shared" si="9"/>
        <v>53</v>
      </c>
      <c r="Q6" s="14">
        <v>0.7</v>
      </c>
      <c r="S6" s="1" t="str">
        <f t="shared" si="10"/>
        <v xml:space="preserve"> &amp; </v>
      </c>
      <c r="T6" s="1" t="str">
        <f t="shared" si="11"/>
        <v xml:space="preserve">$2'$ &amp; </v>
      </c>
      <c r="U6" s="1" t="str">
        <f t="shared" si="0"/>
        <v xml:space="preserve">$34,9'$ &amp; </v>
      </c>
      <c r="V6" s="1" t="str">
        <f t="shared" si="12"/>
        <v xml:space="preserve">1\gr &amp; </v>
      </c>
      <c r="W6" s="1" t="str">
        <f t="shared" si="13"/>
        <v xml:space="preserve">$25'$ &amp; </v>
      </c>
      <c r="X6" s="1" t="str">
        <f t="shared" si="1"/>
        <v xml:space="preserve">$21,4'$ &amp; </v>
      </c>
      <c r="Y6" s="1" t="str">
        <f t="shared" si="14"/>
        <v xml:space="preserve">5\gr &amp; </v>
      </c>
      <c r="Z6" s="1" t="str">
        <f t="shared" si="15"/>
        <v xml:space="preserve">$50'$ &amp; </v>
      </c>
      <c r="AA6" s="1" t="str">
        <f t="shared" si="2"/>
        <v xml:space="preserve">$8,6'$ &amp; </v>
      </c>
      <c r="AB6" s="1" t="str">
        <f t="shared" si="16"/>
        <v xml:space="preserve">11\gr &amp; </v>
      </c>
      <c r="AC6" s="1" t="str">
        <f t="shared" si="17"/>
        <v xml:space="preserve">$50'$ &amp; </v>
      </c>
      <c r="AD6" s="1" t="str">
        <f t="shared" si="3"/>
        <v xml:space="preserve">$4,5'$ &amp; </v>
      </c>
      <c r="AE6" s="1" t="str">
        <f t="shared" si="18"/>
        <v xml:space="preserve"> &amp; </v>
      </c>
      <c r="AF6" s="1" t="str">
        <f t="shared" si="19"/>
        <v xml:space="preserve">$30'$ &amp; </v>
      </c>
      <c r="AG6" s="1" t="str">
        <f t="shared" si="4"/>
        <v xml:space="preserve">$2,2'$ &amp; </v>
      </c>
      <c r="AH6" s="1" t="str">
        <f t="shared" si="20"/>
        <v xml:space="preserve">53\gr &amp; </v>
      </c>
      <c r="AI6" s="1" t="str">
        <f t="shared" si="5"/>
        <v xml:space="preserve">$0,7'$ \\ </v>
      </c>
      <c r="AL6" s="1" t="str">
        <f t="shared" si="6"/>
        <v xml:space="preserve"> &amp; $2'$ &amp; $34,9'$ &amp; 1\gr &amp; $25'$ &amp; $21,4'$ &amp; 5\gr &amp; $50'$ &amp; $8,6'$ &amp; 11\gr &amp; $50'$ &amp; $4,5'$ &amp;  &amp; $30'$ &amp; $2,2'$ &amp; 53\gr &amp; $0,7'$ \\ </v>
      </c>
    </row>
    <row r="7" spans="1:38" x14ac:dyDescent="0.2">
      <c r="A7" s="3"/>
      <c r="B7" s="4">
        <v>0</v>
      </c>
      <c r="C7" s="5">
        <v>34.4</v>
      </c>
      <c r="D7" s="4">
        <v>1</v>
      </c>
      <c r="E7" s="4">
        <f t="shared" si="7"/>
        <v>30</v>
      </c>
      <c r="F7" s="5">
        <v>20.9</v>
      </c>
      <c r="G7" s="4">
        <v>6</v>
      </c>
      <c r="H7" s="4">
        <v>0</v>
      </c>
      <c r="I7" s="5">
        <v>8.4</v>
      </c>
      <c r="J7" s="4">
        <v>12</v>
      </c>
      <c r="K7" s="4">
        <v>0</v>
      </c>
      <c r="L7" s="19">
        <v>4.4000000000000004</v>
      </c>
      <c r="M7" s="4">
        <v>24</v>
      </c>
      <c r="N7" s="4">
        <v>0</v>
      </c>
      <c r="O7" s="4">
        <v>2.2000000000000002</v>
      </c>
      <c r="P7" s="4">
        <f t="shared" si="9"/>
        <v>54</v>
      </c>
      <c r="Q7" s="14">
        <v>0.7</v>
      </c>
      <c r="S7" s="1" t="str">
        <f t="shared" si="10"/>
        <v xml:space="preserve"> &amp; </v>
      </c>
      <c r="T7" s="1" t="str">
        <f t="shared" si="11"/>
        <v xml:space="preserve">$0'$ &amp; </v>
      </c>
      <c r="U7" s="1" t="str">
        <f t="shared" si="0"/>
        <v xml:space="preserve">$34,4'$ &amp; </v>
      </c>
      <c r="V7" s="1" t="str">
        <f t="shared" si="12"/>
        <v xml:space="preserve">1\gr &amp; </v>
      </c>
      <c r="W7" s="1" t="str">
        <f t="shared" si="13"/>
        <v xml:space="preserve">$30'$ &amp; </v>
      </c>
      <c r="X7" s="1" t="str">
        <f t="shared" si="1"/>
        <v xml:space="preserve">$20,9'$ &amp; </v>
      </c>
      <c r="Y7" s="1" t="str">
        <f t="shared" si="14"/>
        <v xml:space="preserve">6\gr &amp; </v>
      </c>
      <c r="Z7" s="1" t="str">
        <f t="shared" si="15"/>
        <v xml:space="preserve">$0'$ &amp; </v>
      </c>
      <c r="AA7" s="1" t="str">
        <f t="shared" si="2"/>
        <v xml:space="preserve">$8,4'$ &amp; </v>
      </c>
      <c r="AB7" s="1" t="str">
        <f t="shared" si="16"/>
        <v xml:space="preserve">12\gr &amp; </v>
      </c>
      <c r="AC7" s="1" t="str">
        <f t="shared" si="17"/>
        <v xml:space="preserve">$0'$ &amp; </v>
      </c>
      <c r="AD7" s="1" t="str">
        <f t="shared" si="3"/>
        <v xml:space="preserve">$4,4'$ &amp; </v>
      </c>
      <c r="AE7" s="1" t="str">
        <f t="shared" si="18"/>
        <v xml:space="preserve">24\gr &amp; </v>
      </c>
      <c r="AF7" s="1" t="str">
        <f t="shared" si="19"/>
        <v xml:space="preserve">$0'$ &amp; </v>
      </c>
      <c r="AG7" s="1" t="str">
        <f t="shared" si="4"/>
        <v xml:space="preserve">$2,2'$ &amp; </v>
      </c>
      <c r="AH7" s="1" t="str">
        <f t="shared" si="20"/>
        <v xml:space="preserve">54\gr &amp; </v>
      </c>
      <c r="AI7" s="1" t="str">
        <f t="shared" si="5"/>
        <v xml:space="preserve">$0,7'$ \\ </v>
      </c>
      <c r="AL7" s="1" t="str">
        <f t="shared" si="6"/>
        <v xml:space="preserve"> &amp; $0'$ &amp; $34,4'$ &amp; 1\gr &amp; $30'$ &amp; $20,9'$ &amp; 6\gr &amp; $0'$ &amp; $8,4'$ &amp; 12\gr &amp; $0'$ &amp; $4,4'$ &amp; 24\gr &amp; $0'$ &amp; $2,2'$ &amp; 54\gr &amp; $0,7'$ \\ </v>
      </c>
    </row>
    <row r="8" spans="1:38" x14ac:dyDescent="0.2">
      <c r="A8" s="7"/>
      <c r="B8" s="8">
        <f>B7+2</f>
        <v>2</v>
      </c>
      <c r="C8" s="9">
        <v>34</v>
      </c>
      <c r="D8" s="8"/>
      <c r="E8" s="8">
        <f t="shared" si="7"/>
        <v>35</v>
      </c>
      <c r="F8" s="9">
        <v>20.399999999999999</v>
      </c>
      <c r="G8" s="8"/>
      <c r="H8" s="8">
        <f t="shared" si="8"/>
        <v>10</v>
      </c>
      <c r="I8" s="9">
        <v>8.1999999999999993</v>
      </c>
      <c r="J8" s="8"/>
      <c r="K8" s="8">
        <f t="shared" si="8"/>
        <v>10</v>
      </c>
      <c r="L8" s="20">
        <v>4.4000000000000004</v>
      </c>
      <c r="M8" s="8"/>
      <c r="N8" s="8">
        <v>30</v>
      </c>
      <c r="O8" s="8">
        <v>2.1</v>
      </c>
      <c r="P8" s="8">
        <f t="shared" si="9"/>
        <v>55</v>
      </c>
      <c r="Q8" s="14">
        <v>0.7</v>
      </c>
      <c r="S8" s="1" t="str">
        <f t="shared" si="10"/>
        <v xml:space="preserve"> &amp; </v>
      </c>
      <c r="T8" s="1" t="str">
        <f t="shared" si="11"/>
        <v xml:space="preserve">$2'$ &amp; </v>
      </c>
      <c r="U8" s="1" t="str">
        <f t="shared" si="0"/>
        <v xml:space="preserve">$34,0'$ &amp; </v>
      </c>
      <c r="V8" s="1" t="str">
        <f t="shared" si="12"/>
        <v xml:space="preserve"> &amp; </v>
      </c>
      <c r="W8" s="1" t="str">
        <f t="shared" si="13"/>
        <v xml:space="preserve">$35'$ &amp; </v>
      </c>
      <c r="X8" s="1" t="str">
        <f t="shared" si="1"/>
        <v xml:space="preserve">$20,4'$ &amp; </v>
      </c>
      <c r="Y8" s="1" t="str">
        <f t="shared" si="14"/>
        <v xml:space="preserve"> &amp; </v>
      </c>
      <c r="Z8" s="1" t="str">
        <f t="shared" si="15"/>
        <v xml:space="preserve">$10'$ &amp; </v>
      </c>
      <c r="AA8" s="1" t="str">
        <f t="shared" si="2"/>
        <v xml:space="preserve">$8,2'$ &amp; </v>
      </c>
      <c r="AB8" s="1" t="str">
        <f t="shared" si="16"/>
        <v xml:space="preserve"> &amp; </v>
      </c>
      <c r="AC8" s="1" t="str">
        <f t="shared" si="17"/>
        <v xml:space="preserve">$10'$ &amp; </v>
      </c>
      <c r="AD8" s="1" t="str">
        <f t="shared" si="3"/>
        <v xml:space="preserve">$4,4'$ &amp; </v>
      </c>
      <c r="AE8" s="1" t="str">
        <f t="shared" si="18"/>
        <v xml:space="preserve"> &amp; </v>
      </c>
      <c r="AF8" s="1" t="str">
        <f t="shared" si="19"/>
        <v xml:space="preserve">$30'$ &amp; </v>
      </c>
      <c r="AG8" s="1" t="str">
        <f t="shared" si="4"/>
        <v xml:space="preserve">$2,1'$ &amp; </v>
      </c>
      <c r="AH8" s="1" t="str">
        <f t="shared" si="20"/>
        <v xml:space="preserve">55\gr &amp; </v>
      </c>
      <c r="AI8" s="1" t="str">
        <f t="shared" si="5"/>
        <v xml:space="preserve">$0,7'$ \\ </v>
      </c>
      <c r="AL8" s="1" t="str">
        <f t="shared" si="6"/>
        <v xml:space="preserve"> &amp; $2'$ &amp; $34,0'$ &amp;  &amp; $35'$ &amp; $20,4'$ &amp;  &amp; $10'$ &amp; $8,2'$ &amp;  &amp; $10'$ &amp; $4,4'$ &amp;  &amp; $30'$ &amp; $2,1'$ &amp; 55\gr &amp; $0,7'$ \\ </v>
      </c>
    </row>
    <row r="9" spans="1:38" x14ac:dyDescent="0.2">
      <c r="A9" s="7"/>
      <c r="B9" s="8">
        <f t="shared" ref="B9:B36" si="21">B8+2</f>
        <v>4</v>
      </c>
      <c r="C9" s="9">
        <v>33.6</v>
      </c>
      <c r="D9" s="8"/>
      <c r="E9" s="8">
        <f t="shared" si="7"/>
        <v>40</v>
      </c>
      <c r="F9" s="9">
        <v>19.899999999999999</v>
      </c>
      <c r="G9" s="8"/>
      <c r="H9" s="8">
        <f t="shared" si="8"/>
        <v>20</v>
      </c>
      <c r="I9" s="9">
        <v>8.1</v>
      </c>
      <c r="J9" s="8"/>
      <c r="K9" s="8">
        <f t="shared" si="8"/>
        <v>20</v>
      </c>
      <c r="L9" s="20">
        <v>4.3</v>
      </c>
      <c r="M9" s="8">
        <v>25</v>
      </c>
      <c r="N9" s="8">
        <v>0</v>
      </c>
      <c r="O9" s="8">
        <v>2.1</v>
      </c>
      <c r="P9" s="8">
        <f t="shared" si="9"/>
        <v>56</v>
      </c>
      <c r="Q9" s="10">
        <v>0.6</v>
      </c>
      <c r="S9" s="1" t="str">
        <f t="shared" si="10"/>
        <v xml:space="preserve"> &amp; </v>
      </c>
      <c r="T9" s="1" t="str">
        <f t="shared" si="11"/>
        <v xml:space="preserve">$4'$ &amp; </v>
      </c>
      <c r="U9" s="1" t="str">
        <f t="shared" si="0"/>
        <v xml:space="preserve">$33,6'$ &amp; </v>
      </c>
      <c r="V9" s="1" t="str">
        <f t="shared" si="12"/>
        <v xml:space="preserve"> &amp; </v>
      </c>
      <c r="W9" s="1" t="str">
        <f t="shared" si="13"/>
        <v xml:space="preserve">$40'$ &amp; </v>
      </c>
      <c r="X9" s="1" t="str">
        <f t="shared" si="1"/>
        <v xml:space="preserve">$19,9'$ &amp; </v>
      </c>
      <c r="Y9" s="1" t="str">
        <f t="shared" si="14"/>
        <v xml:space="preserve"> &amp; </v>
      </c>
      <c r="Z9" s="1" t="str">
        <f t="shared" si="15"/>
        <v xml:space="preserve">$20'$ &amp; </v>
      </c>
      <c r="AA9" s="1" t="str">
        <f t="shared" si="2"/>
        <v xml:space="preserve">$8,1'$ &amp; </v>
      </c>
      <c r="AB9" s="1" t="str">
        <f t="shared" si="16"/>
        <v xml:space="preserve"> &amp; </v>
      </c>
      <c r="AC9" s="1" t="str">
        <f t="shared" si="17"/>
        <v xml:space="preserve">$20'$ &amp; </v>
      </c>
      <c r="AD9" s="1" t="str">
        <f t="shared" si="3"/>
        <v xml:space="preserve">$4,3'$ &amp; </v>
      </c>
      <c r="AE9" s="1" t="str">
        <f t="shared" si="18"/>
        <v xml:space="preserve">25\gr &amp; </v>
      </c>
      <c r="AF9" s="1" t="str">
        <f t="shared" si="19"/>
        <v xml:space="preserve">$0'$ &amp; </v>
      </c>
      <c r="AG9" s="1" t="str">
        <f t="shared" si="4"/>
        <v xml:space="preserve">$2,1'$ &amp; </v>
      </c>
      <c r="AH9" s="1" t="str">
        <f t="shared" si="20"/>
        <v xml:space="preserve">56\gr &amp; </v>
      </c>
      <c r="AI9" s="1" t="str">
        <f t="shared" si="5"/>
        <v xml:space="preserve">$0,6'$ \\ </v>
      </c>
      <c r="AL9" s="1" t="str">
        <f t="shared" si="6"/>
        <v xml:space="preserve"> &amp; $4'$ &amp; $33,6'$ &amp;  &amp; $40'$ &amp; $19,9'$ &amp;  &amp; $20'$ &amp; $8,1'$ &amp;  &amp; $20'$ &amp; $4,3'$ &amp; 25\gr &amp; $0'$ &amp; $2,1'$ &amp; 56\gr &amp; $0,6'$ \\ </v>
      </c>
    </row>
    <row r="10" spans="1:38" x14ac:dyDescent="0.2">
      <c r="A10" s="7"/>
      <c r="B10" s="8">
        <f t="shared" si="21"/>
        <v>6</v>
      </c>
      <c r="C10" s="9">
        <v>33.200000000000003</v>
      </c>
      <c r="D10" s="8"/>
      <c r="E10" s="8">
        <f t="shared" si="7"/>
        <v>45</v>
      </c>
      <c r="F10" s="9">
        <v>19.5</v>
      </c>
      <c r="G10" s="8"/>
      <c r="H10" s="8">
        <f t="shared" si="8"/>
        <v>30</v>
      </c>
      <c r="I10" s="9">
        <v>7.9</v>
      </c>
      <c r="J10" s="8"/>
      <c r="K10" s="8">
        <f t="shared" si="8"/>
        <v>30</v>
      </c>
      <c r="L10" s="20">
        <v>4.3</v>
      </c>
      <c r="M10" s="8"/>
      <c r="N10" s="8">
        <v>30</v>
      </c>
      <c r="O10" s="8">
        <v>2</v>
      </c>
      <c r="P10" s="8">
        <f t="shared" si="9"/>
        <v>57</v>
      </c>
      <c r="Q10" s="10">
        <v>0.6</v>
      </c>
      <c r="S10" s="1" t="str">
        <f t="shared" si="10"/>
        <v xml:space="preserve"> &amp; </v>
      </c>
      <c r="T10" s="1" t="str">
        <f t="shared" si="11"/>
        <v xml:space="preserve">$6'$ &amp; </v>
      </c>
      <c r="U10" s="1" t="str">
        <f t="shared" si="0"/>
        <v xml:space="preserve">$33,2'$ &amp; </v>
      </c>
      <c r="V10" s="1" t="str">
        <f t="shared" si="12"/>
        <v xml:space="preserve"> &amp; </v>
      </c>
      <c r="W10" s="1" t="str">
        <f t="shared" si="13"/>
        <v xml:space="preserve">$45'$ &amp; </v>
      </c>
      <c r="X10" s="1" t="str">
        <f t="shared" si="1"/>
        <v xml:space="preserve">$19,5'$ &amp; </v>
      </c>
      <c r="Y10" s="1" t="str">
        <f t="shared" si="14"/>
        <v xml:space="preserve"> &amp; </v>
      </c>
      <c r="Z10" s="1" t="str">
        <f t="shared" si="15"/>
        <v xml:space="preserve">$30'$ &amp; </v>
      </c>
      <c r="AA10" s="1" t="str">
        <f t="shared" si="2"/>
        <v xml:space="preserve">$7,9'$ &amp; </v>
      </c>
      <c r="AB10" s="1" t="str">
        <f t="shared" si="16"/>
        <v xml:space="preserve"> &amp; </v>
      </c>
      <c r="AC10" s="1" t="str">
        <f t="shared" si="17"/>
        <v xml:space="preserve">$30'$ &amp; </v>
      </c>
      <c r="AD10" s="1" t="str">
        <f t="shared" si="3"/>
        <v xml:space="preserve">$4,3'$ &amp; </v>
      </c>
      <c r="AE10" s="1" t="str">
        <f t="shared" si="18"/>
        <v xml:space="preserve"> &amp; </v>
      </c>
      <c r="AF10" s="1" t="str">
        <f t="shared" si="19"/>
        <v xml:space="preserve">$30'$ &amp; </v>
      </c>
      <c r="AG10" s="1" t="str">
        <f t="shared" si="4"/>
        <v xml:space="preserve">$2,0'$ &amp; </v>
      </c>
      <c r="AH10" s="1" t="str">
        <f t="shared" si="20"/>
        <v xml:space="preserve">57\gr &amp; </v>
      </c>
      <c r="AI10" s="1" t="str">
        <f t="shared" si="5"/>
        <v xml:space="preserve">$0,6'$ \\ </v>
      </c>
      <c r="AL10" s="1" t="str">
        <f t="shared" si="6"/>
        <v xml:space="preserve"> &amp; $6'$ &amp; $33,2'$ &amp;  &amp; $45'$ &amp; $19,5'$ &amp;  &amp; $30'$ &amp; $7,9'$ &amp;  &amp; $30'$ &amp; $4,3'$ &amp;  &amp; $30'$ &amp; $2,0'$ &amp; 57\gr &amp; $0,6'$ \\ </v>
      </c>
    </row>
    <row r="11" spans="1:38" x14ac:dyDescent="0.2">
      <c r="A11" s="7"/>
      <c r="B11" s="8">
        <f t="shared" si="21"/>
        <v>8</v>
      </c>
      <c r="C11" s="9">
        <v>32.700000000000003</v>
      </c>
      <c r="D11" s="8"/>
      <c r="E11" s="8">
        <f t="shared" si="7"/>
        <v>50</v>
      </c>
      <c r="F11" s="9">
        <v>19</v>
      </c>
      <c r="G11" s="8"/>
      <c r="H11" s="8">
        <f t="shared" si="8"/>
        <v>40</v>
      </c>
      <c r="I11" s="9">
        <v>7.7</v>
      </c>
      <c r="J11" s="8"/>
      <c r="K11" s="8">
        <f t="shared" si="8"/>
        <v>40</v>
      </c>
      <c r="L11" s="20">
        <v>4.2</v>
      </c>
      <c r="M11" s="8">
        <v>26</v>
      </c>
      <c r="N11" s="8">
        <v>0</v>
      </c>
      <c r="O11" s="8">
        <v>2</v>
      </c>
      <c r="P11" s="8">
        <f t="shared" si="9"/>
        <v>58</v>
      </c>
      <c r="Q11" s="10">
        <v>0.6</v>
      </c>
      <c r="S11" s="1" t="str">
        <f t="shared" si="10"/>
        <v xml:space="preserve"> &amp; </v>
      </c>
      <c r="T11" s="1" t="str">
        <f t="shared" si="11"/>
        <v xml:space="preserve">$8'$ &amp; </v>
      </c>
      <c r="U11" s="1" t="str">
        <f t="shared" si="0"/>
        <v xml:space="preserve">$32,7'$ &amp; </v>
      </c>
      <c r="V11" s="1" t="str">
        <f t="shared" si="12"/>
        <v xml:space="preserve"> &amp; </v>
      </c>
      <c r="W11" s="1" t="str">
        <f t="shared" si="13"/>
        <v xml:space="preserve">$50'$ &amp; </v>
      </c>
      <c r="X11" s="1" t="str">
        <f t="shared" si="1"/>
        <v xml:space="preserve">$19,0'$ &amp; </v>
      </c>
      <c r="Y11" s="1" t="str">
        <f t="shared" si="14"/>
        <v xml:space="preserve"> &amp; </v>
      </c>
      <c r="Z11" s="1" t="str">
        <f t="shared" si="15"/>
        <v xml:space="preserve">$40'$ &amp; </v>
      </c>
      <c r="AA11" s="1" t="str">
        <f t="shared" si="2"/>
        <v xml:space="preserve">$7,7'$ &amp; </v>
      </c>
      <c r="AB11" s="1" t="str">
        <f t="shared" si="16"/>
        <v xml:space="preserve"> &amp; </v>
      </c>
      <c r="AC11" s="1" t="str">
        <f t="shared" si="17"/>
        <v xml:space="preserve">$40'$ &amp; </v>
      </c>
      <c r="AD11" s="1" t="str">
        <f t="shared" si="3"/>
        <v xml:space="preserve">$4,2'$ &amp; </v>
      </c>
      <c r="AE11" s="1" t="str">
        <f t="shared" si="18"/>
        <v xml:space="preserve">26\gr &amp; </v>
      </c>
      <c r="AF11" s="1" t="str">
        <f t="shared" si="19"/>
        <v xml:space="preserve">$0'$ &amp; </v>
      </c>
      <c r="AG11" s="1" t="str">
        <f t="shared" si="4"/>
        <v xml:space="preserve">$2,0'$ &amp; </v>
      </c>
      <c r="AH11" s="1" t="str">
        <f t="shared" si="20"/>
        <v xml:space="preserve">58\gr &amp; </v>
      </c>
      <c r="AI11" s="1" t="str">
        <f t="shared" si="5"/>
        <v xml:space="preserve">$0,6'$ \\ </v>
      </c>
      <c r="AL11" s="1" t="str">
        <f t="shared" si="6"/>
        <v xml:space="preserve"> &amp; $8'$ &amp; $32,7'$ &amp;  &amp; $50'$ &amp; $19,0'$ &amp;  &amp; $40'$ &amp; $7,7'$ &amp;  &amp; $40'$ &amp; $4,2'$ &amp; 26\gr &amp; $0'$ &amp; $2,0'$ &amp; 58\gr &amp; $0,6'$ \\ </v>
      </c>
    </row>
    <row r="12" spans="1:38" x14ac:dyDescent="0.2">
      <c r="A12" s="11"/>
      <c r="B12" s="12">
        <f t="shared" si="21"/>
        <v>10</v>
      </c>
      <c r="C12" s="13">
        <v>32.299999999999997</v>
      </c>
      <c r="D12" s="12">
        <v>1</v>
      </c>
      <c r="E12" s="12">
        <f t="shared" si="7"/>
        <v>55</v>
      </c>
      <c r="F12" s="13">
        <v>18.600000000000001</v>
      </c>
      <c r="G12" s="12">
        <v>6</v>
      </c>
      <c r="H12" s="12">
        <f t="shared" si="8"/>
        <v>50</v>
      </c>
      <c r="I12" s="13">
        <v>7.5</v>
      </c>
      <c r="J12" s="12">
        <v>12</v>
      </c>
      <c r="K12" s="12">
        <f t="shared" si="8"/>
        <v>50</v>
      </c>
      <c r="L12" s="21">
        <v>4.2</v>
      </c>
      <c r="M12" s="12"/>
      <c r="N12" s="12">
        <v>30</v>
      </c>
      <c r="O12" s="12">
        <v>1.9</v>
      </c>
      <c r="P12" s="12">
        <f t="shared" si="9"/>
        <v>59</v>
      </c>
      <c r="Q12" s="10">
        <v>0.6</v>
      </c>
      <c r="S12" s="1" t="str">
        <f t="shared" si="10"/>
        <v xml:space="preserve"> &amp; </v>
      </c>
      <c r="T12" s="1" t="str">
        <f t="shared" si="11"/>
        <v xml:space="preserve">$10'$ &amp; </v>
      </c>
      <c r="U12" s="1" t="str">
        <f t="shared" si="0"/>
        <v xml:space="preserve">$32,3'$ &amp; </v>
      </c>
      <c r="V12" s="1" t="str">
        <f t="shared" si="12"/>
        <v xml:space="preserve">1\gr &amp; </v>
      </c>
      <c r="W12" s="1" t="str">
        <f t="shared" si="13"/>
        <v xml:space="preserve">$55'$ &amp; </v>
      </c>
      <c r="X12" s="1" t="str">
        <f t="shared" si="1"/>
        <v xml:space="preserve">$18,6'$ &amp; </v>
      </c>
      <c r="Y12" s="1" t="str">
        <f t="shared" si="14"/>
        <v xml:space="preserve">6\gr &amp; </v>
      </c>
      <c r="Z12" s="1" t="str">
        <f t="shared" si="15"/>
        <v xml:space="preserve">$50'$ &amp; </v>
      </c>
      <c r="AA12" s="1" t="str">
        <f t="shared" si="2"/>
        <v xml:space="preserve">$7,5'$ &amp; </v>
      </c>
      <c r="AB12" s="1" t="str">
        <f t="shared" si="16"/>
        <v xml:space="preserve">12\gr &amp; </v>
      </c>
      <c r="AC12" s="1" t="str">
        <f t="shared" si="17"/>
        <v xml:space="preserve">$50'$ &amp; </v>
      </c>
      <c r="AD12" s="1" t="str">
        <f t="shared" si="3"/>
        <v xml:space="preserve">$4,2'$ &amp; </v>
      </c>
      <c r="AE12" s="1" t="str">
        <f t="shared" si="18"/>
        <v xml:space="preserve"> &amp; </v>
      </c>
      <c r="AF12" s="1" t="str">
        <f t="shared" si="19"/>
        <v xml:space="preserve">$30'$ &amp; </v>
      </c>
      <c r="AG12" s="1" t="str">
        <f t="shared" si="4"/>
        <v xml:space="preserve">$1,9'$ &amp; </v>
      </c>
      <c r="AH12" s="1" t="str">
        <f t="shared" si="20"/>
        <v xml:space="preserve">59\gr &amp; </v>
      </c>
      <c r="AI12" s="1" t="str">
        <f t="shared" si="5"/>
        <v xml:space="preserve">$0,6'$ \\ </v>
      </c>
      <c r="AL12" s="1" t="str">
        <f t="shared" si="6"/>
        <v xml:space="preserve"> &amp; $10'$ &amp; $32,3'$ &amp; 1\gr &amp; $55'$ &amp; $18,6'$ &amp; 6\gr &amp; $50'$ &amp; $7,5'$ &amp; 12\gr &amp; $50'$ &amp; $4,2'$ &amp;  &amp; $30'$ &amp; $1,9'$ &amp; 59\gr &amp; $0,6'$ \\ </v>
      </c>
    </row>
    <row r="13" spans="1:38" x14ac:dyDescent="0.2">
      <c r="A13" s="3"/>
      <c r="B13" s="4">
        <f t="shared" si="21"/>
        <v>12</v>
      </c>
      <c r="C13" s="5">
        <v>31.9</v>
      </c>
      <c r="D13" s="4">
        <v>2</v>
      </c>
      <c r="E13" s="4">
        <v>0</v>
      </c>
      <c r="F13" s="5">
        <v>18.2</v>
      </c>
      <c r="G13" s="4">
        <v>7</v>
      </c>
      <c r="H13" s="4">
        <v>0</v>
      </c>
      <c r="I13" s="5">
        <v>7.4</v>
      </c>
      <c r="J13" s="4">
        <v>13</v>
      </c>
      <c r="K13" s="4">
        <v>0</v>
      </c>
      <c r="L13" s="19">
        <v>4.0999999999999996</v>
      </c>
      <c r="M13" s="4">
        <v>27</v>
      </c>
      <c r="N13" s="4">
        <v>0</v>
      </c>
      <c r="O13" s="4">
        <v>1.9</v>
      </c>
      <c r="P13" s="4">
        <f t="shared" si="9"/>
        <v>60</v>
      </c>
      <c r="Q13" s="10">
        <v>0.6</v>
      </c>
      <c r="S13" s="1" t="str">
        <f t="shared" si="10"/>
        <v xml:space="preserve"> &amp; </v>
      </c>
      <c r="T13" s="1" t="str">
        <f t="shared" si="11"/>
        <v xml:space="preserve">$12'$ &amp; </v>
      </c>
      <c r="U13" s="1" t="str">
        <f t="shared" si="0"/>
        <v xml:space="preserve">$31,9'$ &amp; </v>
      </c>
      <c r="V13" s="1" t="str">
        <f t="shared" si="12"/>
        <v xml:space="preserve">2\gr &amp; </v>
      </c>
      <c r="W13" s="1" t="str">
        <f t="shared" si="13"/>
        <v xml:space="preserve">$0'$ &amp; </v>
      </c>
      <c r="X13" s="1" t="str">
        <f t="shared" si="1"/>
        <v xml:space="preserve">$18,2'$ &amp; </v>
      </c>
      <c r="Y13" s="1" t="str">
        <f t="shared" si="14"/>
        <v xml:space="preserve">7\gr &amp; </v>
      </c>
      <c r="Z13" s="1" t="str">
        <f t="shared" si="15"/>
        <v xml:space="preserve">$0'$ &amp; </v>
      </c>
      <c r="AA13" s="1" t="str">
        <f t="shared" si="2"/>
        <v xml:space="preserve">$7,4'$ &amp; </v>
      </c>
      <c r="AB13" s="1" t="str">
        <f t="shared" si="16"/>
        <v xml:space="preserve">13\gr &amp; </v>
      </c>
      <c r="AC13" s="1" t="str">
        <f t="shared" si="17"/>
        <v xml:space="preserve">$0'$ &amp; </v>
      </c>
      <c r="AD13" s="1" t="str">
        <f t="shared" si="3"/>
        <v xml:space="preserve">$4,1'$ &amp; </v>
      </c>
      <c r="AE13" s="1" t="str">
        <f t="shared" si="18"/>
        <v xml:space="preserve">27\gr &amp; </v>
      </c>
      <c r="AF13" s="1" t="str">
        <f t="shared" si="19"/>
        <v xml:space="preserve">$0'$ &amp; </v>
      </c>
      <c r="AG13" s="1" t="str">
        <f t="shared" si="4"/>
        <v xml:space="preserve">$1,9'$ &amp; </v>
      </c>
      <c r="AH13" s="1" t="str">
        <f t="shared" si="20"/>
        <v xml:space="preserve">60\gr &amp; </v>
      </c>
      <c r="AI13" s="1" t="str">
        <f t="shared" si="5"/>
        <v xml:space="preserve">$0,6'$ \\ </v>
      </c>
      <c r="AL13" s="1" t="str">
        <f t="shared" si="6"/>
        <v xml:space="preserve"> &amp; $12'$ &amp; $31,9'$ &amp; 2\gr &amp; $0'$ &amp; $18,2'$ &amp; 7\gr &amp; $0'$ &amp; $7,4'$ &amp; 13\gr &amp; $0'$ &amp; $4,1'$ &amp; 27\gr &amp; $0'$ &amp; $1,9'$ &amp; 60\gr &amp; $0,6'$ \\ </v>
      </c>
    </row>
    <row r="14" spans="1:38" x14ac:dyDescent="0.2">
      <c r="A14" s="7"/>
      <c r="B14" s="8">
        <f t="shared" si="21"/>
        <v>14</v>
      </c>
      <c r="C14" s="9">
        <v>31.5</v>
      </c>
      <c r="D14" s="8"/>
      <c r="E14" s="8">
        <f>E13+5</f>
        <v>5</v>
      </c>
      <c r="F14" s="9">
        <v>17.8</v>
      </c>
      <c r="G14" s="8"/>
      <c r="H14" s="8">
        <f t="shared" si="8"/>
        <v>10</v>
      </c>
      <c r="I14" s="9">
        <v>7.2</v>
      </c>
      <c r="J14" s="8"/>
      <c r="K14" s="8">
        <f t="shared" si="8"/>
        <v>10</v>
      </c>
      <c r="L14" s="20">
        <v>4</v>
      </c>
      <c r="M14" s="8"/>
      <c r="N14" s="8">
        <v>30</v>
      </c>
      <c r="O14" s="8">
        <v>1.8</v>
      </c>
      <c r="P14" s="8">
        <f t="shared" si="9"/>
        <v>61</v>
      </c>
      <c r="Q14" s="10">
        <v>0.5</v>
      </c>
      <c r="S14" s="1" t="str">
        <f t="shared" si="10"/>
        <v xml:space="preserve"> &amp; </v>
      </c>
      <c r="T14" s="1" t="str">
        <f t="shared" si="11"/>
        <v xml:space="preserve">$14'$ &amp; </v>
      </c>
      <c r="U14" s="1" t="str">
        <f t="shared" si="0"/>
        <v xml:space="preserve">$31,5'$ &amp; </v>
      </c>
      <c r="V14" s="1" t="str">
        <f t="shared" si="12"/>
        <v xml:space="preserve"> &amp; </v>
      </c>
      <c r="W14" s="1" t="str">
        <f t="shared" si="13"/>
        <v xml:space="preserve">$5'$ &amp; </v>
      </c>
      <c r="X14" s="1" t="str">
        <f t="shared" si="1"/>
        <v xml:space="preserve">$17,8'$ &amp; </v>
      </c>
      <c r="Y14" s="1" t="str">
        <f t="shared" si="14"/>
        <v xml:space="preserve"> &amp; </v>
      </c>
      <c r="Z14" s="1" t="str">
        <f t="shared" si="15"/>
        <v xml:space="preserve">$10'$ &amp; </v>
      </c>
      <c r="AA14" s="1" t="str">
        <f t="shared" si="2"/>
        <v xml:space="preserve">$7,2'$ &amp; </v>
      </c>
      <c r="AB14" s="1" t="str">
        <f t="shared" si="16"/>
        <v xml:space="preserve"> &amp; </v>
      </c>
      <c r="AC14" s="1" t="str">
        <f t="shared" si="17"/>
        <v xml:space="preserve">$10'$ &amp; </v>
      </c>
      <c r="AD14" s="1" t="str">
        <f t="shared" si="3"/>
        <v xml:space="preserve">$4,0'$ &amp; </v>
      </c>
      <c r="AE14" s="1" t="str">
        <f t="shared" si="18"/>
        <v xml:space="preserve"> &amp; </v>
      </c>
      <c r="AF14" s="1" t="str">
        <f t="shared" si="19"/>
        <v xml:space="preserve">$30'$ &amp; </v>
      </c>
      <c r="AG14" s="1" t="str">
        <f t="shared" si="4"/>
        <v xml:space="preserve">$1,8'$ &amp; </v>
      </c>
      <c r="AH14" s="1" t="str">
        <f t="shared" si="20"/>
        <v xml:space="preserve">61\gr &amp; </v>
      </c>
      <c r="AI14" s="1" t="str">
        <f t="shared" si="5"/>
        <v xml:space="preserve">$0,5'$ \\ </v>
      </c>
      <c r="AL14" s="1" t="str">
        <f t="shared" si="6"/>
        <v xml:space="preserve"> &amp; $14'$ &amp; $31,5'$ &amp;  &amp; $5'$ &amp; $17,8'$ &amp;  &amp; $10'$ &amp; $7,2'$ &amp;  &amp; $10'$ &amp; $4,0'$ &amp;  &amp; $30'$ &amp; $1,8'$ &amp; 61\gr &amp; $0,5'$ \\ </v>
      </c>
    </row>
    <row r="15" spans="1:38" x14ac:dyDescent="0.2">
      <c r="A15" s="7"/>
      <c r="B15" s="8">
        <f t="shared" si="21"/>
        <v>16</v>
      </c>
      <c r="C15" s="9">
        <v>31.2</v>
      </c>
      <c r="D15" s="8"/>
      <c r="E15" s="8">
        <f t="shared" ref="E15:E24" si="22">E14+5</f>
        <v>10</v>
      </c>
      <c r="F15" s="9">
        <v>17.5</v>
      </c>
      <c r="G15" s="8"/>
      <c r="H15" s="8">
        <f t="shared" si="8"/>
        <v>20</v>
      </c>
      <c r="I15" s="9">
        <v>7.1</v>
      </c>
      <c r="J15" s="8"/>
      <c r="K15" s="8">
        <f t="shared" si="8"/>
        <v>20</v>
      </c>
      <c r="L15" s="20">
        <v>4</v>
      </c>
      <c r="M15" s="8">
        <v>28</v>
      </c>
      <c r="N15" s="8">
        <v>0</v>
      </c>
      <c r="O15" s="8">
        <v>1.8</v>
      </c>
      <c r="P15" s="8">
        <f t="shared" si="9"/>
        <v>62</v>
      </c>
      <c r="Q15" s="10">
        <v>0.5</v>
      </c>
      <c r="S15" s="1" t="str">
        <f t="shared" si="10"/>
        <v xml:space="preserve"> &amp; </v>
      </c>
      <c r="T15" s="1" t="str">
        <f t="shared" si="11"/>
        <v xml:space="preserve">$16'$ &amp; </v>
      </c>
      <c r="U15" s="1" t="str">
        <f t="shared" si="0"/>
        <v xml:space="preserve">$31,2'$ &amp; </v>
      </c>
      <c r="V15" s="1" t="str">
        <f t="shared" si="12"/>
        <v xml:space="preserve"> &amp; </v>
      </c>
      <c r="W15" s="1" t="str">
        <f t="shared" si="13"/>
        <v xml:space="preserve">$10'$ &amp; </v>
      </c>
      <c r="X15" s="1" t="str">
        <f t="shared" si="1"/>
        <v xml:space="preserve">$17,5'$ &amp; </v>
      </c>
      <c r="Y15" s="1" t="str">
        <f t="shared" si="14"/>
        <v xml:space="preserve"> &amp; </v>
      </c>
      <c r="Z15" s="1" t="str">
        <f t="shared" si="15"/>
        <v xml:space="preserve">$20'$ &amp; </v>
      </c>
      <c r="AA15" s="1" t="str">
        <f t="shared" si="2"/>
        <v xml:space="preserve">$7,1'$ &amp; </v>
      </c>
      <c r="AB15" s="1" t="str">
        <f t="shared" si="16"/>
        <v xml:space="preserve"> &amp; </v>
      </c>
      <c r="AC15" s="1" t="str">
        <f t="shared" si="17"/>
        <v xml:space="preserve">$20'$ &amp; </v>
      </c>
      <c r="AD15" s="1" t="str">
        <f t="shared" si="3"/>
        <v xml:space="preserve">$4,0'$ &amp; </v>
      </c>
      <c r="AE15" s="1" t="str">
        <f t="shared" si="18"/>
        <v xml:space="preserve">28\gr &amp; </v>
      </c>
      <c r="AF15" s="1" t="str">
        <f t="shared" si="19"/>
        <v xml:space="preserve">$0'$ &amp; </v>
      </c>
      <c r="AG15" s="1" t="str">
        <f t="shared" si="4"/>
        <v xml:space="preserve">$1,8'$ &amp; </v>
      </c>
      <c r="AH15" s="1" t="str">
        <f t="shared" si="20"/>
        <v xml:space="preserve">62\gr &amp; </v>
      </c>
      <c r="AI15" s="1" t="str">
        <f t="shared" si="5"/>
        <v xml:space="preserve">$0,5'$ \\ </v>
      </c>
      <c r="AL15" s="1" t="str">
        <f t="shared" si="6"/>
        <v xml:space="preserve"> &amp; $16'$ &amp; $31,2'$ &amp;  &amp; $10'$ &amp; $17,5'$ &amp;  &amp; $20'$ &amp; $7,1'$ &amp;  &amp; $20'$ &amp; $4,0'$ &amp; 28\gr &amp; $0'$ &amp; $1,8'$ &amp; 62\gr &amp; $0,5'$ \\ </v>
      </c>
    </row>
    <row r="16" spans="1:38" x14ac:dyDescent="0.2">
      <c r="A16" s="7"/>
      <c r="B16" s="8">
        <f t="shared" si="21"/>
        <v>18</v>
      </c>
      <c r="C16" s="9">
        <v>30.8</v>
      </c>
      <c r="D16" s="8"/>
      <c r="E16" s="8">
        <f t="shared" si="22"/>
        <v>15</v>
      </c>
      <c r="F16" s="9">
        <v>17.100000000000001</v>
      </c>
      <c r="G16" s="8"/>
      <c r="H16" s="8">
        <f t="shared" si="8"/>
        <v>30</v>
      </c>
      <c r="I16" s="9">
        <v>6.9</v>
      </c>
      <c r="J16" s="8"/>
      <c r="K16" s="8">
        <f t="shared" si="8"/>
        <v>30</v>
      </c>
      <c r="L16" s="20">
        <v>4</v>
      </c>
      <c r="M16" s="8"/>
      <c r="N16" s="8">
        <v>30</v>
      </c>
      <c r="O16" s="8">
        <v>1.8</v>
      </c>
      <c r="P16" s="8">
        <f t="shared" si="9"/>
        <v>63</v>
      </c>
      <c r="Q16" s="10">
        <v>0.5</v>
      </c>
      <c r="S16" s="1" t="str">
        <f t="shared" si="10"/>
        <v xml:space="preserve"> &amp; </v>
      </c>
      <c r="T16" s="1" t="str">
        <f t="shared" si="11"/>
        <v xml:space="preserve">$18'$ &amp; </v>
      </c>
      <c r="U16" s="1" t="str">
        <f t="shared" si="0"/>
        <v xml:space="preserve">$30,8'$ &amp; </v>
      </c>
      <c r="V16" s="1" t="str">
        <f t="shared" si="12"/>
        <v xml:space="preserve"> &amp; </v>
      </c>
      <c r="W16" s="1" t="str">
        <f t="shared" si="13"/>
        <v xml:space="preserve">$15'$ &amp; </v>
      </c>
      <c r="X16" s="1" t="str">
        <f t="shared" si="1"/>
        <v xml:space="preserve">$17,1'$ &amp; </v>
      </c>
      <c r="Y16" s="1" t="str">
        <f t="shared" si="14"/>
        <v xml:space="preserve"> &amp; </v>
      </c>
      <c r="Z16" s="1" t="str">
        <f t="shared" si="15"/>
        <v xml:space="preserve">$30'$ &amp; </v>
      </c>
      <c r="AA16" s="1" t="str">
        <f t="shared" si="2"/>
        <v xml:space="preserve">$6,9'$ &amp; </v>
      </c>
      <c r="AB16" s="1" t="str">
        <f t="shared" si="16"/>
        <v xml:space="preserve"> &amp; </v>
      </c>
      <c r="AC16" s="1" t="str">
        <f t="shared" si="17"/>
        <v xml:space="preserve">$30'$ &amp; </v>
      </c>
      <c r="AD16" s="1" t="str">
        <f t="shared" si="3"/>
        <v xml:space="preserve">$4,0'$ &amp; </v>
      </c>
      <c r="AE16" s="1" t="str">
        <f t="shared" si="18"/>
        <v xml:space="preserve"> &amp; </v>
      </c>
      <c r="AF16" s="1" t="str">
        <f t="shared" si="19"/>
        <v xml:space="preserve">$30'$ &amp; </v>
      </c>
      <c r="AG16" s="1" t="str">
        <f t="shared" si="4"/>
        <v xml:space="preserve">$1,8'$ &amp; </v>
      </c>
      <c r="AH16" s="1" t="str">
        <f t="shared" si="20"/>
        <v xml:space="preserve">63\gr &amp; </v>
      </c>
      <c r="AI16" s="1" t="str">
        <f t="shared" si="5"/>
        <v xml:space="preserve">$0,5'$ \\ </v>
      </c>
      <c r="AL16" s="1" t="str">
        <f t="shared" si="6"/>
        <v xml:space="preserve"> &amp; $18'$ &amp; $30,8'$ &amp;  &amp; $15'$ &amp; $17,1'$ &amp;  &amp; $30'$ &amp; $6,9'$ &amp;  &amp; $30'$ &amp; $4,0'$ &amp;  &amp; $30'$ &amp; $1,8'$ &amp; 63\gr &amp; $0,5'$ \\ </v>
      </c>
    </row>
    <row r="17" spans="1:38" x14ac:dyDescent="0.2">
      <c r="A17" s="7"/>
      <c r="B17" s="8">
        <f t="shared" si="21"/>
        <v>20</v>
      </c>
      <c r="C17" s="9">
        <v>30.4</v>
      </c>
      <c r="D17" s="8"/>
      <c r="E17" s="8">
        <f t="shared" si="22"/>
        <v>20</v>
      </c>
      <c r="F17" s="9">
        <v>16.8</v>
      </c>
      <c r="G17" s="8"/>
      <c r="H17" s="8">
        <f t="shared" si="8"/>
        <v>40</v>
      </c>
      <c r="I17" s="9">
        <v>6.8</v>
      </c>
      <c r="J17" s="8"/>
      <c r="K17" s="8">
        <f t="shared" si="8"/>
        <v>40</v>
      </c>
      <c r="L17" s="20">
        <v>3.9</v>
      </c>
      <c r="M17" s="8">
        <v>29</v>
      </c>
      <c r="N17" s="8">
        <v>0</v>
      </c>
      <c r="O17" s="8">
        <v>1.7</v>
      </c>
      <c r="P17" s="8">
        <f t="shared" si="9"/>
        <v>64</v>
      </c>
      <c r="Q17" s="10">
        <v>0.5</v>
      </c>
      <c r="S17" s="1" t="str">
        <f t="shared" si="10"/>
        <v xml:space="preserve"> &amp; </v>
      </c>
      <c r="T17" s="1" t="str">
        <f t="shared" si="11"/>
        <v xml:space="preserve">$20'$ &amp; </v>
      </c>
      <c r="U17" s="1" t="str">
        <f t="shared" si="0"/>
        <v xml:space="preserve">$30,4'$ &amp; </v>
      </c>
      <c r="V17" s="1" t="str">
        <f t="shared" si="12"/>
        <v xml:space="preserve"> &amp; </v>
      </c>
      <c r="W17" s="1" t="str">
        <f t="shared" si="13"/>
        <v xml:space="preserve">$20'$ &amp; </v>
      </c>
      <c r="X17" s="1" t="str">
        <f t="shared" si="1"/>
        <v xml:space="preserve">$16,8'$ &amp; </v>
      </c>
      <c r="Y17" s="1" t="str">
        <f t="shared" si="14"/>
        <v xml:space="preserve"> &amp; </v>
      </c>
      <c r="Z17" s="1" t="str">
        <f t="shared" si="15"/>
        <v xml:space="preserve">$40'$ &amp; </v>
      </c>
      <c r="AA17" s="1" t="str">
        <f t="shared" si="2"/>
        <v xml:space="preserve">$6,8'$ &amp; </v>
      </c>
      <c r="AB17" s="1" t="str">
        <f t="shared" si="16"/>
        <v xml:space="preserve"> &amp; </v>
      </c>
      <c r="AC17" s="1" t="str">
        <f t="shared" si="17"/>
        <v xml:space="preserve">$40'$ &amp; </v>
      </c>
      <c r="AD17" s="1" t="str">
        <f t="shared" si="3"/>
        <v xml:space="preserve">$3,9'$ &amp; </v>
      </c>
      <c r="AE17" s="1" t="str">
        <f t="shared" si="18"/>
        <v xml:space="preserve">29\gr &amp; </v>
      </c>
      <c r="AF17" s="1" t="str">
        <f t="shared" si="19"/>
        <v xml:space="preserve">$0'$ &amp; </v>
      </c>
      <c r="AG17" s="1" t="str">
        <f t="shared" si="4"/>
        <v xml:space="preserve">$1,7'$ &amp; </v>
      </c>
      <c r="AH17" s="1" t="str">
        <f t="shared" si="20"/>
        <v xml:space="preserve">64\gr &amp; </v>
      </c>
      <c r="AI17" s="1" t="str">
        <f t="shared" si="5"/>
        <v xml:space="preserve">$0,5'$ \\ </v>
      </c>
      <c r="AL17" s="1" t="str">
        <f t="shared" si="6"/>
        <v xml:space="preserve"> &amp; $20'$ &amp; $30,4'$ &amp;  &amp; $20'$ &amp; $16,8'$ &amp;  &amp; $40'$ &amp; $6,8'$ &amp;  &amp; $40'$ &amp; $3,9'$ &amp; 29\gr &amp; $0'$ &amp; $1,7'$ &amp; 64\gr &amp; $0,5'$ \\ </v>
      </c>
    </row>
    <row r="18" spans="1:38" x14ac:dyDescent="0.2">
      <c r="A18" s="11"/>
      <c r="B18" s="12">
        <f t="shared" si="21"/>
        <v>22</v>
      </c>
      <c r="C18" s="13">
        <v>30</v>
      </c>
      <c r="D18" s="12"/>
      <c r="E18" s="12">
        <f t="shared" si="22"/>
        <v>25</v>
      </c>
      <c r="F18" s="13">
        <v>16.399999999999999</v>
      </c>
      <c r="G18" s="12">
        <v>7</v>
      </c>
      <c r="H18" s="12">
        <f t="shared" si="8"/>
        <v>50</v>
      </c>
      <c r="I18" s="13">
        <v>6.7</v>
      </c>
      <c r="J18" s="12">
        <v>13</v>
      </c>
      <c r="K18" s="12">
        <f t="shared" si="8"/>
        <v>50</v>
      </c>
      <c r="L18" s="20">
        <v>3.9</v>
      </c>
      <c r="M18" s="12"/>
      <c r="N18" s="12">
        <v>30</v>
      </c>
      <c r="O18" s="12">
        <v>1.7</v>
      </c>
      <c r="P18" s="12">
        <f t="shared" si="9"/>
        <v>65</v>
      </c>
      <c r="Q18" s="14">
        <v>0.4</v>
      </c>
      <c r="S18" s="1" t="str">
        <f t="shared" si="10"/>
        <v xml:space="preserve"> &amp; </v>
      </c>
      <c r="T18" s="1" t="str">
        <f t="shared" si="11"/>
        <v xml:space="preserve">$22'$ &amp; </v>
      </c>
      <c r="U18" s="1" t="str">
        <f t="shared" si="0"/>
        <v xml:space="preserve">$30,0'$ &amp; </v>
      </c>
      <c r="V18" s="1" t="str">
        <f t="shared" si="12"/>
        <v xml:space="preserve"> &amp; </v>
      </c>
      <c r="W18" s="1" t="str">
        <f t="shared" si="13"/>
        <v xml:space="preserve">$25'$ &amp; </v>
      </c>
      <c r="X18" s="1" t="str">
        <f t="shared" si="1"/>
        <v xml:space="preserve">$16,4'$ &amp; </v>
      </c>
      <c r="Y18" s="1" t="str">
        <f t="shared" si="14"/>
        <v xml:space="preserve">7\gr &amp; </v>
      </c>
      <c r="Z18" s="1" t="str">
        <f t="shared" si="15"/>
        <v xml:space="preserve">$50'$ &amp; </v>
      </c>
      <c r="AA18" s="1" t="str">
        <f t="shared" si="2"/>
        <v xml:space="preserve">$6,7'$ &amp; </v>
      </c>
      <c r="AB18" s="1" t="str">
        <f t="shared" si="16"/>
        <v xml:space="preserve">13\gr &amp; </v>
      </c>
      <c r="AC18" s="1" t="str">
        <f t="shared" si="17"/>
        <v xml:space="preserve">$50'$ &amp; </v>
      </c>
      <c r="AD18" s="1" t="str">
        <f t="shared" si="3"/>
        <v xml:space="preserve">$3,9'$ &amp; </v>
      </c>
      <c r="AE18" s="1" t="str">
        <f t="shared" si="18"/>
        <v xml:space="preserve"> &amp; </v>
      </c>
      <c r="AF18" s="1" t="str">
        <f t="shared" si="19"/>
        <v xml:space="preserve">$30'$ &amp; </v>
      </c>
      <c r="AG18" s="1" t="str">
        <f t="shared" si="4"/>
        <v xml:space="preserve">$1,7'$ &amp; </v>
      </c>
      <c r="AH18" s="1" t="str">
        <f t="shared" si="20"/>
        <v xml:space="preserve">65\gr &amp; </v>
      </c>
      <c r="AI18" s="1" t="str">
        <f t="shared" si="5"/>
        <v xml:space="preserve">$0,4'$ \\ </v>
      </c>
      <c r="AL18" s="1" t="str">
        <f t="shared" si="6"/>
        <v xml:space="preserve"> &amp; $22'$ &amp; $30,0'$ &amp;  &amp; $25'$ &amp; $16,4'$ &amp; 7\gr &amp; $50'$ &amp; $6,7'$ &amp; 13\gr &amp; $50'$ &amp; $3,9'$ &amp;  &amp; $30'$ &amp; $1,7'$ &amp; 65\gr &amp; $0,4'$ \\ </v>
      </c>
    </row>
    <row r="19" spans="1:38" x14ac:dyDescent="0.2">
      <c r="A19" s="3"/>
      <c r="B19" s="4">
        <f t="shared" si="21"/>
        <v>24</v>
      </c>
      <c r="C19" s="5">
        <v>29.7</v>
      </c>
      <c r="D19" s="4">
        <v>2</v>
      </c>
      <c r="E19" s="4">
        <f t="shared" si="22"/>
        <v>30</v>
      </c>
      <c r="F19" s="5">
        <v>16.100000000000001</v>
      </c>
      <c r="G19" s="4">
        <v>8</v>
      </c>
      <c r="H19" s="4">
        <v>0</v>
      </c>
      <c r="I19" s="5">
        <v>6.5</v>
      </c>
      <c r="J19" s="4">
        <v>14</v>
      </c>
      <c r="K19" s="4">
        <v>0</v>
      </c>
      <c r="L19" s="19">
        <v>3.8</v>
      </c>
      <c r="M19" s="4">
        <v>30</v>
      </c>
      <c r="N19" s="4"/>
      <c r="O19" s="4">
        <v>1.7</v>
      </c>
      <c r="P19" s="4">
        <f t="shared" si="9"/>
        <v>66</v>
      </c>
      <c r="Q19" s="14">
        <v>0.4</v>
      </c>
      <c r="S19" s="1" t="str">
        <f t="shared" si="10"/>
        <v xml:space="preserve"> &amp; </v>
      </c>
      <c r="T19" s="1" t="str">
        <f t="shared" si="11"/>
        <v xml:space="preserve">$24'$ &amp; </v>
      </c>
      <c r="U19" s="1" t="str">
        <f t="shared" si="0"/>
        <v xml:space="preserve">$29,7'$ &amp; </v>
      </c>
      <c r="V19" s="1" t="str">
        <f t="shared" si="12"/>
        <v xml:space="preserve">2\gr &amp; </v>
      </c>
      <c r="W19" s="1" t="str">
        <f t="shared" si="13"/>
        <v xml:space="preserve">$30'$ &amp; </v>
      </c>
      <c r="X19" s="1" t="str">
        <f t="shared" si="1"/>
        <v xml:space="preserve">$16,1'$ &amp; </v>
      </c>
      <c r="Y19" s="1" t="str">
        <f t="shared" si="14"/>
        <v xml:space="preserve">8\gr &amp; </v>
      </c>
      <c r="Z19" s="1" t="str">
        <f t="shared" si="15"/>
        <v xml:space="preserve">$0'$ &amp; </v>
      </c>
      <c r="AA19" s="1" t="str">
        <f t="shared" si="2"/>
        <v xml:space="preserve">$6,5'$ &amp; </v>
      </c>
      <c r="AB19" s="1" t="str">
        <f t="shared" si="16"/>
        <v xml:space="preserve">14\gr &amp; </v>
      </c>
      <c r="AC19" s="1" t="str">
        <f t="shared" si="17"/>
        <v xml:space="preserve">$0'$ &amp; </v>
      </c>
      <c r="AD19" s="1" t="str">
        <f t="shared" si="3"/>
        <v xml:space="preserve">$3,8'$ &amp; </v>
      </c>
      <c r="AE19" s="1" t="str">
        <f t="shared" si="18"/>
        <v xml:space="preserve">30\gr &amp; </v>
      </c>
      <c r="AF19" s="1" t="str">
        <f t="shared" si="19"/>
        <v xml:space="preserve"> &amp; </v>
      </c>
      <c r="AG19" s="1" t="str">
        <f t="shared" si="4"/>
        <v xml:space="preserve">$1,7'$ &amp; </v>
      </c>
      <c r="AH19" s="1" t="str">
        <f t="shared" si="20"/>
        <v xml:space="preserve">66\gr &amp; </v>
      </c>
      <c r="AI19" s="1" t="str">
        <f t="shared" si="5"/>
        <v xml:space="preserve">$0,4'$ \\ </v>
      </c>
      <c r="AL19" s="1" t="str">
        <f t="shared" si="6"/>
        <v xml:space="preserve"> &amp; $24'$ &amp; $29,7'$ &amp; 2\gr &amp; $30'$ &amp; $16,1'$ &amp; 8\gr &amp; $0'$ &amp; $6,5'$ &amp; 14\gr &amp; $0'$ &amp; $3,8'$ &amp; 30\gr &amp;  &amp; $1,7'$ &amp; 66\gr &amp; $0,4'$ \\ </v>
      </c>
    </row>
    <row r="20" spans="1:38" x14ac:dyDescent="0.2">
      <c r="A20" s="7"/>
      <c r="B20" s="8">
        <f t="shared" si="21"/>
        <v>26</v>
      </c>
      <c r="C20" s="9">
        <v>29.4</v>
      </c>
      <c r="D20" s="8"/>
      <c r="E20" s="8">
        <f t="shared" si="22"/>
        <v>35</v>
      </c>
      <c r="F20" s="9">
        <v>15.8</v>
      </c>
      <c r="G20" s="8"/>
      <c r="H20" s="8">
        <f t="shared" si="8"/>
        <v>10</v>
      </c>
      <c r="I20" s="9">
        <v>6.4</v>
      </c>
      <c r="J20" s="8"/>
      <c r="K20" s="8">
        <f t="shared" si="8"/>
        <v>10</v>
      </c>
      <c r="L20" s="20">
        <v>3.8</v>
      </c>
      <c r="M20" s="8">
        <f>M19+1</f>
        <v>31</v>
      </c>
      <c r="N20" s="8"/>
      <c r="O20" s="8">
        <v>1.6</v>
      </c>
      <c r="P20" s="8">
        <f t="shared" si="9"/>
        <v>67</v>
      </c>
      <c r="Q20" s="14">
        <v>0.4</v>
      </c>
      <c r="S20" s="1" t="str">
        <f t="shared" si="10"/>
        <v xml:space="preserve"> &amp; </v>
      </c>
      <c r="T20" s="1" t="str">
        <f t="shared" si="11"/>
        <v xml:space="preserve">$26'$ &amp; </v>
      </c>
      <c r="U20" s="1" t="str">
        <f t="shared" si="0"/>
        <v xml:space="preserve">$29,4'$ &amp; </v>
      </c>
      <c r="V20" s="1" t="str">
        <f t="shared" si="12"/>
        <v xml:space="preserve"> &amp; </v>
      </c>
      <c r="W20" s="1" t="str">
        <f t="shared" si="13"/>
        <v xml:space="preserve">$35'$ &amp; </v>
      </c>
      <c r="X20" s="1" t="str">
        <f t="shared" si="1"/>
        <v xml:space="preserve">$15,8'$ &amp; </v>
      </c>
      <c r="Y20" s="1" t="str">
        <f t="shared" si="14"/>
        <v xml:space="preserve"> &amp; </v>
      </c>
      <c r="Z20" s="1" t="str">
        <f t="shared" si="15"/>
        <v xml:space="preserve">$10'$ &amp; </v>
      </c>
      <c r="AA20" s="1" t="str">
        <f t="shared" si="2"/>
        <v xml:space="preserve">$6,4'$ &amp; </v>
      </c>
      <c r="AB20" s="1" t="str">
        <f t="shared" si="16"/>
        <v xml:space="preserve"> &amp; </v>
      </c>
      <c r="AC20" s="1" t="str">
        <f t="shared" si="17"/>
        <v xml:space="preserve">$10'$ &amp; </v>
      </c>
      <c r="AD20" s="1" t="str">
        <f t="shared" si="3"/>
        <v xml:space="preserve">$3,8'$ &amp; </v>
      </c>
      <c r="AE20" s="1" t="str">
        <f t="shared" si="18"/>
        <v xml:space="preserve">31\gr &amp; </v>
      </c>
      <c r="AF20" s="1" t="str">
        <f t="shared" si="19"/>
        <v xml:space="preserve"> &amp; </v>
      </c>
      <c r="AG20" s="1" t="str">
        <f t="shared" si="4"/>
        <v xml:space="preserve">$1,6'$ &amp; </v>
      </c>
      <c r="AH20" s="1" t="str">
        <f t="shared" si="20"/>
        <v xml:space="preserve">67\gr &amp; </v>
      </c>
      <c r="AI20" s="1" t="str">
        <f t="shared" si="5"/>
        <v xml:space="preserve">$0,4'$ \\ </v>
      </c>
      <c r="AL20" s="1" t="str">
        <f t="shared" si="6"/>
        <v xml:space="preserve"> &amp; $26'$ &amp; $29,4'$ &amp;  &amp; $35'$ &amp; $15,8'$ &amp;  &amp; $10'$ &amp; $6,4'$ &amp;  &amp; $10'$ &amp; $3,8'$ &amp; 31\gr &amp;  &amp; $1,6'$ &amp; 67\gr &amp; $0,4'$ \\ </v>
      </c>
    </row>
    <row r="21" spans="1:38" x14ac:dyDescent="0.2">
      <c r="A21" s="7"/>
      <c r="B21" s="8">
        <f t="shared" si="21"/>
        <v>28</v>
      </c>
      <c r="C21" s="9">
        <v>29</v>
      </c>
      <c r="D21" s="8"/>
      <c r="E21" s="8">
        <f t="shared" si="22"/>
        <v>40</v>
      </c>
      <c r="F21" s="9">
        <v>15.5</v>
      </c>
      <c r="G21" s="8"/>
      <c r="H21" s="8">
        <f t="shared" si="8"/>
        <v>20</v>
      </c>
      <c r="I21" s="9">
        <v>6.3</v>
      </c>
      <c r="J21" s="8"/>
      <c r="K21" s="8">
        <f t="shared" si="8"/>
        <v>20</v>
      </c>
      <c r="L21" s="20">
        <v>3.7</v>
      </c>
      <c r="M21" s="8">
        <f t="shared" ref="M21:M37" si="23">M20+1</f>
        <v>32</v>
      </c>
      <c r="N21" s="8"/>
      <c r="O21" s="8">
        <v>1.5</v>
      </c>
      <c r="P21" s="8">
        <f t="shared" si="9"/>
        <v>68</v>
      </c>
      <c r="Q21" s="14">
        <v>0.4</v>
      </c>
      <c r="S21" s="1" t="str">
        <f t="shared" si="10"/>
        <v xml:space="preserve"> &amp; </v>
      </c>
      <c r="T21" s="1" t="str">
        <f t="shared" si="11"/>
        <v xml:space="preserve">$28'$ &amp; </v>
      </c>
      <c r="U21" s="1" t="str">
        <f t="shared" si="0"/>
        <v xml:space="preserve">$29,0'$ &amp; </v>
      </c>
      <c r="V21" s="1" t="str">
        <f t="shared" si="12"/>
        <v xml:space="preserve"> &amp; </v>
      </c>
      <c r="W21" s="1" t="str">
        <f t="shared" si="13"/>
        <v xml:space="preserve">$40'$ &amp; </v>
      </c>
      <c r="X21" s="1" t="str">
        <f t="shared" si="1"/>
        <v xml:space="preserve">$15,5'$ &amp; </v>
      </c>
      <c r="Y21" s="1" t="str">
        <f t="shared" si="14"/>
        <v xml:space="preserve"> &amp; </v>
      </c>
      <c r="Z21" s="1" t="str">
        <f t="shared" si="15"/>
        <v xml:space="preserve">$20'$ &amp; </v>
      </c>
      <c r="AA21" s="1" t="str">
        <f t="shared" si="2"/>
        <v xml:space="preserve">$6,3'$ &amp; </v>
      </c>
      <c r="AB21" s="1" t="str">
        <f t="shared" si="16"/>
        <v xml:space="preserve"> &amp; </v>
      </c>
      <c r="AC21" s="1" t="str">
        <f t="shared" si="17"/>
        <v xml:space="preserve">$20'$ &amp; </v>
      </c>
      <c r="AD21" s="1" t="str">
        <f t="shared" si="3"/>
        <v xml:space="preserve">$3,7'$ &amp; </v>
      </c>
      <c r="AE21" s="1" t="str">
        <f t="shared" si="18"/>
        <v xml:space="preserve">32\gr &amp; </v>
      </c>
      <c r="AF21" s="1" t="str">
        <f t="shared" si="19"/>
        <v xml:space="preserve"> &amp; </v>
      </c>
      <c r="AG21" s="1" t="str">
        <f t="shared" si="4"/>
        <v xml:space="preserve">$1,5'$ &amp; </v>
      </c>
      <c r="AH21" s="1" t="str">
        <f t="shared" si="20"/>
        <v xml:space="preserve">68\gr &amp; </v>
      </c>
      <c r="AI21" s="1" t="str">
        <f t="shared" si="5"/>
        <v xml:space="preserve">$0,4'$ \\ </v>
      </c>
      <c r="AL21" s="1" t="str">
        <f t="shared" si="6"/>
        <v xml:space="preserve"> &amp; $28'$ &amp; $29,0'$ &amp;  &amp; $40'$ &amp; $15,5'$ &amp;  &amp; $20'$ &amp; $6,3'$ &amp;  &amp; $20'$ &amp; $3,7'$ &amp; 32\gr &amp;  &amp; $1,5'$ &amp; 68\gr &amp; $0,4'$ \\ </v>
      </c>
    </row>
    <row r="22" spans="1:38" x14ac:dyDescent="0.2">
      <c r="A22" s="7"/>
      <c r="B22" s="8">
        <f t="shared" si="21"/>
        <v>30</v>
      </c>
      <c r="C22" s="9">
        <v>28.7</v>
      </c>
      <c r="D22" s="8"/>
      <c r="E22" s="8">
        <f t="shared" si="22"/>
        <v>45</v>
      </c>
      <c r="F22" s="9">
        <v>15.2</v>
      </c>
      <c r="G22" s="8"/>
      <c r="H22" s="8">
        <f t="shared" si="8"/>
        <v>30</v>
      </c>
      <c r="I22" s="9">
        <v>6.2</v>
      </c>
      <c r="J22" s="8"/>
      <c r="K22" s="8">
        <f t="shared" si="8"/>
        <v>30</v>
      </c>
      <c r="L22" s="20">
        <v>3.7</v>
      </c>
      <c r="M22" s="8">
        <f t="shared" si="23"/>
        <v>33</v>
      </c>
      <c r="N22" s="8"/>
      <c r="O22" s="8">
        <v>1.5</v>
      </c>
      <c r="P22" s="8">
        <f t="shared" si="9"/>
        <v>69</v>
      </c>
      <c r="Q22" s="14">
        <v>0.4</v>
      </c>
      <c r="S22" s="1" t="str">
        <f t="shared" si="10"/>
        <v xml:space="preserve"> &amp; </v>
      </c>
      <c r="T22" s="1" t="str">
        <f t="shared" si="11"/>
        <v xml:space="preserve">$30'$ &amp; </v>
      </c>
      <c r="U22" s="1" t="str">
        <f t="shared" si="0"/>
        <v xml:space="preserve">$28,7'$ &amp; </v>
      </c>
      <c r="V22" s="1" t="str">
        <f t="shared" si="12"/>
        <v xml:space="preserve"> &amp; </v>
      </c>
      <c r="W22" s="1" t="str">
        <f t="shared" si="13"/>
        <v xml:space="preserve">$45'$ &amp; </v>
      </c>
      <c r="X22" s="1" t="str">
        <f t="shared" si="1"/>
        <v xml:space="preserve">$15,2'$ &amp; </v>
      </c>
      <c r="Y22" s="1" t="str">
        <f t="shared" si="14"/>
        <v xml:space="preserve"> &amp; </v>
      </c>
      <c r="Z22" s="1" t="str">
        <f t="shared" si="15"/>
        <v xml:space="preserve">$30'$ &amp; </v>
      </c>
      <c r="AA22" s="1" t="str">
        <f t="shared" si="2"/>
        <v xml:space="preserve">$6,2'$ &amp; </v>
      </c>
      <c r="AB22" s="1" t="str">
        <f t="shared" si="16"/>
        <v xml:space="preserve"> &amp; </v>
      </c>
      <c r="AC22" s="1" t="str">
        <f t="shared" si="17"/>
        <v xml:space="preserve">$30'$ &amp; </v>
      </c>
      <c r="AD22" s="1" t="str">
        <f t="shared" si="3"/>
        <v xml:space="preserve">$3,7'$ &amp; </v>
      </c>
      <c r="AE22" s="1" t="str">
        <f t="shared" si="18"/>
        <v xml:space="preserve">33\gr &amp; </v>
      </c>
      <c r="AF22" s="1" t="str">
        <f t="shared" si="19"/>
        <v xml:space="preserve"> &amp; </v>
      </c>
      <c r="AG22" s="1" t="str">
        <f t="shared" si="4"/>
        <v xml:space="preserve">$1,5'$ &amp; </v>
      </c>
      <c r="AH22" s="1" t="str">
        <f t="shared" si="20"/>
        <v xml:space="preserve">69\gr &amp; </v>
      </c>
      <c r="AI22" s="1" t="str">
        <f t="shared" si="5"/>
        <v xml:space="preserve">$0,4'$ \\ </v>
      </c>
      <c r="AL22" s="1" t="str">
        <f t="shared" si="6"/>
        <v xml:space="preserve"> &amp; $30'$ &amp; $28,7'$ &amp;  &amp; $45'$ &amp; $15,2'$ &amp;  &amp; $30'$ &amp; $6,2'$ &amp;  &amp; $30'$ &amp; $3,7'$ &amp; 33\gr &amp;  &amp; $1,5'$ &amp; 69\gr &amp; $0,4'$ \\ </v>
      </c>
    </row>
    <row r="23" spans="1:38" x14ac:dyDescent="0.2">
      <c r="A23" s="7"/>
      <c r="B23" s="8">
        <f t="shared" si="21"/>
        <v>32</v>
      </c>
      <c r="C23" s="9">
        <v>28.3</v>
      </c>
      <c r="D23" s="8"/>
      <c r="E23" s="8">
        <f t="shared" si="22"/>
        <v>50</v>
      </c>
      <c r="F23" s="9">
        <v>14.9</v>
      </c>
      <c r="G23" s="8"/>
      <c r="H23" s="8">
        <f t="shared" si="8"/>
        <v>40</v>
      </c>
      <c r="I23" s="9">
        <v>6.1</v>
      </c>
      <c r="J23" s="8"/>
      <c r="K23" s="8">
        <f t="shared" si="8"/>
        <v>40</v>
      </c>
      <c r="L23" s="20">
        <v>3.6</v>
      </c>
      <c r="M23" s="8">
        <f t="shared" si="23"/>
        <v>34</v>
      </c>
      <c r="N23" s="8"/>
      <c r="O23" s="8">
        <v>1.4</v>
      </c>
      <c r="P23" s="8">
        <f t="shared" si="9"/>
        <v>70</v>
      </c>
      <c r="Q23" s="14">
        <v>0.4</v>
      </c>
      <c r="S23" s="1" t="str">
        <f t="shared" si="10"/>
        <v xml:space="preserve"> &amp; </v>
      </c>
      <c r="T23" s="1" t="str">
        <f t="shared" si="11"/>
        <v xml:space="preserve">$32'$ &amp; </v>
      </c>
      <c r="U23" s="1" t="str">
        <f t="shared" si="0"/>
        <v xml:space="preserve">$28,3'$ &amp; </v>
      </c>
      <c r="V23" s="1" t="str">
        <f t="shared" si="12"/>
        <v xml:space="preserve"> &amp; </v>
      </c>
      <c r="W23" s="1" t="str">
        <f t="shared" si="13"/>
        <v xml:space="preserve">$50'$ &amp; </v>
      </c>
      <c r="X23" s="1" t="str">
        <f t="shared" si="1"/>
        <v xml:space="preserve">$14,9'$ &amp; </v>
      </c>
      <c r="Y23" s="1" t="str">
        <f t="shared" si="14"/>
        <v xml:space="preserve"> &amp; </v>
      </c>
      <c r="Z23" s="1" t="str">
        <f t="shared" si="15"/>
        <v xml:space="preserve">$40'$ &amp; </v>
      </c>
      <c r="AA23" s="1" t="str">
        <f t="shared" si="2"/>
        <v xml:space="preserve">$6,1'$ &amp; </v>
      </c>
      <c r="AB23" s="1" t="str">
        <f t="shared" si="16"/>
        <v xml:space="preserve"> &amp; </v>
      </c>
      <c r="AC23" s="1" t="str">
        <f t="shared" si="17"/>
        <v xml:space="preserve">$40'$ &amp; </v>
      </c>
      <c r="AD23" s="1" t="str">
        <f t="shared" si="3"/>
        <v xml:space="preserve">$3,6'$ &amp; </v>
      </c>
      <c r="AE23" s="1" t="str">
        <f t="shared" si="18"/>
        <v xml:space="preserve">34\gr &amp; </v>
      </c>
      <c r="AF23" s="1" t="str">
        <f t="shared" si="19"/>
        <v xml:space="preserve"> &amp; </v>
      </c>
      <c r="AG23" s="1" t="str">
        <f t="shared" si="4"/>
        <v xml:space="preserve">$1,4'$ &amp; </v>
      </c>
      <c r="AH23" s="1" t="str">
        <f t="shared" si="20"/>
        <v xml:space="preserve">70\gr &amp; </v>
      </c>
      <c r="AI23" s="1" t="str">
        <f t="shared" si="5"/>
        <v xml:space="preserve">$0,4'$ \\ </v>
      </c>
      <c r="AL23" s="1" t="str">
        <f t="shared" si="6"/>
        <v xml:space="preserve"> &amp; $32'$ &amp; $28,3'$ &amp;  &amp; $50'$ &amp; $14,9'$ &amp;  &amp; $40'$ &amp; $6,1'$ &amp;  &amp; $40'$ &amp; $3,6'$ &amp; 34\gr &amp;  &amp; $1,4'$ &amp; 70\gr &amp; $0,4'$ \\ </v>
      </c>
    </row>
    <row r="24" spans="1:38" x14ac:dyDescent="0.2">
      <c r="A24" s="11"/>
      <c r="B24" s="12">
        <f t="shared" si="21"/>
        <v>34</v>
      </c>
      <c r="C24" s="13">
        <v>28</v>
      </c>
      <c r="D24" s="12">
        <v>2</v>
      </c>
      <c r="E24" s="12">
        <f t="shared" si="22"/>
        <v>55</v>
      </c>
      <c r="F24" s="13">
        <v>14.6</v>
      </c>
      <c r="G24" s="12">
        <v>8</v>
      </c>
      <c r="H24" s="12">
        <f t="shared" si="8"/>
        <v>50</v>
      </c>
      <c r="I24" s="13">
        <v>6</v>
      </c>
      <c r="J24" s="12">
        <v>14</v>
      </c>
      <c r="K24" s="12">
        <f t="shared" si="8"/>
        <v>50</v>
      </c>
      <c r="L24" s="21">
        <v>3.6</v>
      </c>
      <c r="M24" s="12">
        <f t="shared" si="23"/>
        <v>35</v>
      </c>
      <c r="N24" s="12"/>
      <c r="O24" s="12">
        <v>1.4</v>
      </c>
      <c r="P24" s="12">
        <f t="shared" si="9"/>
        <v>71</v>
      </c>
      <c r="Q24" s="14">
        <v>0.3</v>
      </c>
      <c r="S24" s="1" t="str">
        <f t="shared" si="10"/>
        <v xml:space="preserve"> &amp; </v>
      </c>
      <c r="T24" s="1" t="str">
        <f t="shared" si="11"/>
        <v xml:space="preserve">$34'$ &amp; </v>
      </c>
      <c r="U24" s="1" t="str">
        <f t="shared" si="0"/>
        <v xml:space="preserve">$28,0'$ &amp; </v>
      </c>
      <c r="V24" s="1" t="str">
        <f t="shared" si="12"/>
        <v xml:space="preserve">2\gr &amp; </v>
      </c>
      <c r="W24" s="1" t="str">
        <f t="shared" si="13"/>
        <v xml:space="preserve">$55'$ &amp; </v>
      </c>
      <c r="X24" s="1" t="str">
        <f t="shared" si="1"/>
        <v xml:space="preserve">$14,6'$ &amp; </v>
      </c>
      <c r="Y24" s="1" t="str">
        <f t="shared" si="14"/>
        <v xml:space="preserve">8\gr &amp; </v>
      </c>
      <c r="Z24" s="1" t="str">
        <f t="shared" si="15"/>
        <v xml:space="preserve">$50'$ &amp; </v>
      </c>
      <c r="AA24" s="1" t="str">
        <f t="shared" si="2"/>
        <v xml:space="preserve">$6,0'$ &amp; </v>
      </c>
      <c r="AB24" s="1" t="str">
        <f t="shared" si="16"/>
        <v xml:space="preserve">14\gr &amp; </v>
      </c>
      <c r="AC24" s="1" t="str">
        <f t="shared" si="17"/>
        <v xml:space="preserve">$50'$ &amp; </v>
      </c>
      <c r="AD24" s="1" t="str">
        <f t="shared" si="3"/>
        <v xml:space="preserve">$3,6'$ &amp; </v>
      </c>
      <c r="AE24" s="1" t="str">
        <f t="shared" si="18"/>
        <v xml:space="preserve">35\gr &amp; </v>
      </c>
      <c r="AF24" s="1" t="str">
        <f t="shared" si="19"/>
        <v xml:space="preserve"> &amp; </v>
      </c>
      <c r="AG24" s="1" t="str">
        <f t="shared" si="4"/>
        <v xml:space="preserve">$1,4'$ &amp; </v>
      </c>
      <c r="AH24" s="1" t="str">
        <f t="shared" si="20"/>
        <v xml:space="preserve">71\gr &amp; </v>
      </c>
      <c r="AI24" s="1" t="str">
        <f t="shared" si="5"/>
        <v xml:space="preserve">$0,3'$ \\ </v>
      </c>
      <c r="AL24" s="1" t="str">
        <f t="shared" si="6"/>
        <v xml:space="preserve"> &amp; $34'$ &amp; $28,0'$ &amp; 2\gr &amp; $55'$ &amp; $14,6'$ &amp; 8\gr &amp; $50'$ &amp; $6,0'$ &amp; 14\gr &amp; $50'$ &amp; $3,6'$ &amp; 35\gr &amp;  &amp; $1,4'$ &amp; 71\gr &amp; $0,3'$ \\ </v>
      </c>
    </row>
    <row r="25" spans="1:38" x14ac:dyDescent="0.2">
      <c r="A25" s="3"/>
      <c r="B25" s="4">
        <f t="shared" si="21"/>
        <v>36</v>
      </c>
      <c r="C25" s="5">
        <v>27.7</v>
      </c>
      <c r="D25" s="4">
        <v>3</v>
      </c>
      <c r="E25" s="4">
        <v>0</v>
      </c>
      <c r="F25" s="5">
        <v>14.3</v>
      </c>
      <c r="G25" s="4">
        <v>9</v>
      </c>
      <c r="H25" s="4">
        <v>0</v>
      </c>
      <c r="I25" s="5">
        <v>5.9</v>
      </c>
      <c r="J25" s="4">
        <v>15</v>
      </c>
      <c r="K25" s="4">
        <v>0</v>
      </c>
      <c r="L25" s="19">
        <v>3.6</v>
      </c>
      <c r="M25" s="4">
        <f t="shared" si="23"/>
        <v>36</v>
      </c>
      <c r="N25" s="4"/>
      <c r="O25" s="4">
        <v>1.3</v>
      </c>
      <c r="P25" s="4">
        <f t="shared" si="9"/>
        <v>72</v>
      </c>
      <c r="Q25" s="14">
        <v>0.3</v>
      </c>
      <c r="S25" s="1" t="str">
        <f t="shared" si="10"/>
        <v xml:space="preserve"> &amp; </v>
      </c>
      <c r="T25" s="1" t="str">
        <f t="shared" si="11"/>
        <v xml:space="preserve">$36'$ &amp; </v>
      </c>
      <c r="U25" s="1" t="str">
        <f t="shared" si="0"/>
        <v xml:space="preserve">$27,7'$ &amp; </v>
      </c>
      <c r="V25" s="1" t="str">
        <f t="shared" si="12"/>
        <v xml:space="preserve">3\gr &amp; </v>
      </c>
      <c r="W25" s="1" t="str">
        <f t="shared" si="13"/>
        <v xml:space="preserve">$0'$ &amp; </v>
      </c>
      <c r="X25" s="1" t="str">
        <f t="shared" si="1"/>
        <v xml:space="preserve">$14,3'$ &amp; </v>
      </c>
      <c r="Y25" s="1" t="str">
        <f t="shared" si="14"/>
        <v xml:space="preserve">9\gr &amp; </v>
      </c>
      <c r="Z25" s="1" t="str">
        <f t="shared" si="15"/>
        <v xml:space="preserve">$0'$ &amp; </v>
      </c>
      <c r="AA25" s="1" t="str">
        <f t="shared" si="2"/>
        <v xml:space="preserve">$5,9'$ &amp; </v>
      </c>
      <c r="AB25" s="1" t="str">
        <f t="shared" si="16"/>
        <v xml:space="preserve">15\gr &amp; </v>
      </c>
      <c r="AC25" s="1" t="str">
        <f t="shared" si="17"/>
        <v xml:space="preserve">$0'$ &amp; </v>
      </c>
      <c r="AD25" s="1" t="str">
        <f t="shared" si="3"/>
        <v xml:space="preserve">$3,6'$ &amp; </v>
      </c>
      <c r="AE25" s="1" t="str">
        <f t="shared" si="18"/>
        <v xml:space="preserve">36\gr &amp; </v>
      </c>
      <c r="AF25" s="1" t="str">
        <f t="shared" si="19"/>
        <v xml:space="preserve"> &amp; </v>
      </c>
      <c r="AG25" s="1" t="str">
        <f t="shared" si="4"/>
        <v xml:space="preserve">$1,3'$ &amp; </v>
      </c>
      <c r="AH25" s="1" t="str">
        <f t="shared" si="20"/>
        <v xml:space="preserve">72\gr &amp; </v>
      </c>
      <c r="AI25" s="1" t="str">
        <f t="shared" si="5"/>
        <v xml:space="preserve">$0,3'$ \\ </v>
      </c>
      <c r="AL25" s="1" t="str">
        <f t="shared" si="6"/>
        <v xml:space="preserve"> &amp; $36'$ &amp; $27,7'$ &amp; 3\gr &amp; $0'$ &amp; $14,3'$ &amp; 9\gr &amp; $0'$ &amp; $5,9'$ &amp; 15\gr &amp; $0'$ &amp; $3,6'$ &amp; 36\gr &amp;  &amp; $1,3'$ &amp; 72\gr &amp; $0,3'$ \\ </v>
      </c>
    </row>
    <row r="26" spans="1:38" x14ac:dyDescent="0.2">
      <c r="A26" s="7"/>
      <c r="B26" s="8">
        <f t="shared" si="21"/>
        <v>38</v>
      </c>
      <c r="C26" s="9">
        <v>27.4</v>
      </c>
      <c r="D26" s="8"/>
      <c r="E26" s="8">
        <f>E25+10</f>
        <v>10</v>
      </c>
      <c r="F26" s="9">
        <v>13.8</v>
      </c>
      <c r="G26" s="8"/>
      <c r="H26" s="8">
        <f t="shared" si="8"/>
        <v>10</v>
      </c>
      <c r="I26" s="9">
        <v>5.8</v>
      </c>
      <c r="J26" s="8"/>
      <c r="K26" s="8">
        <v>30</v>
      </c>
      <c r="L26" s="20">
        <v>3.4</v>
      </c>
      <c r="M26" s="8">
        <f t="shared" si="23"/>
        <v>37</v>
      </c>
      <c r="N26" s="8"/>
      <c r="O26" s="8">
        <v>1.3</v>
      </c>
      <c r="P26" s="8">
        <f t="shared" si="9"/>
        <v>73</v>
      </c>
      <c r="Q26" s="14">
        <v>0.3</v>
      </c>
      <c r="S26" s="1" t="str">
        <f t="shared" si="10"/>
        <v xml:space="preserve"> &amp; </v>
      </c>
      <c r="T26" s="1" t="str">
        <f t="shared" si="11"/>
        <v xml:space="preserve">$38'$ &amp; </v>
      </c>
      <c r="U26" s="1" t="str">
        <f t="shared" si="0"/>
        <v xml:space="preserve">$27,4'$ &amp; </v>
      </c>
      <c r="V26" s="1" t="str">
        <f t="shared" si="12"/>
        <v xml:space="preserve"> &amp; </v>
      </c>
      <c r="W26" s="1" t="str">
        <f t="shared" si="13"/>
        <v xml:space="preserve">$10'$ &amp; </v>
      </c>
      <c r="X26" s="1" t="str">
        <f t="shared" si="1"/>
        <v xml:space="preserve">$13,8'$ &amp; </v>
      </c>
      <c r="Y26" s="1" t="str">
        <f t="shared" si="14"/>
        <v xml:space="preserve"> &amp; </v>
      </c>
      <c r="Z26" s="1" t="str">
        <f t="shared" si="15"/>
        <v xml:space="preserve">$10'$ &amp; </v>
      </c>
      <c r="AA26" s="1" t="str">
        <f t="shared" si="2"/>
        <v xml:space="preserve">$5,8'$ &amp; </v>
      </c>
      <c r="AB26" s="1" t="str">
        <f t="shared" si="16"/>
        <v xml:space="preserve"> &amp; </v>
      </c>
      <c r="AC26" s="1" t="str">
        <f t="shared" si="17"/>
        <v xml:space="preserve">$30'$ &amp; </v>
      </c>
      <c r="AD26" s="1" t="str">
        <f t="shared" si="3"/>
        <v xml:space="preserve">$3,4'$ &amp; </v>
      </c>
      <c r="AE26" s="1" t="str">
        <f t="shared" si="18"/>
        <v xml:space="preserve">37\gr &amp; </v>
      </c>
      <c r="AF26" s="1" t="str">
        <f t="shared" si="19"/>
        <v xml:space="preserve"> &amp; </v>
      </c>
      <c r="AG26" s="1" t="str">
        <f t="shared" si="4"/>
        <v xml:space="preserve">$1,3'$ &amp; </v>
      </c>
      <c r="AH26" s="1" t="str">
        <f t="shared" si="20"/>
        <v xml:space="preserve">73\gr &amp; </v>
      </c>
      <c r="AI26" s="1" t="str">
        <f t="shared" si="5"/>
        <v xml:space="preserve">$0,3'$ \\ </v>
      </c>
      <c r="AL26" s="1" t="str">
        <f t="shared" si="6"/>
        <v xml:space="preserve"> &amp; $38'$ &amp; $27,4'$ &amp;  &amp; $10'$ &amp; $13,8'$ &amp;  &amp; $10'$ &amp; $5,8'$ &amp;  &amp; $30'$ &amp; $3,4'$ &amp; 37\gr &amp;  &amp; $1,3'$ &amp; 73\gr &amp; $0,3'$ \\ </v>
      </c>
    </row>
    <row r="27" spans="1:38" x14ac:dyDescent="0.2">
      <c r="A27" s="7"/>
      <c r="B27" s="8">
        <f t="shared" si="21"/>
        <v>40</v>
      </c>
      <c r="C27" s="9">
        <v>27.1</v>
      </c>
      <c r="D27" s="8"/>
      <c r="E27" s="8">
        <v>20</v>
      </c>
      <c r="F27" s="9">
        <v>13.4</v>
      </c>
      <c r="G27" s="8"/>
      <c r="H27" s="8">
        <f t="shared" si="8"/>
        <v>20</v>
      </c>
      <c r="I27" s="9">
        <v>5.7</v>
      </c>
      <c r="J27" s="8">
        <v>16</v>
      </c>
      <c r="K27" s="8">
        <v>0</v>
      </c>
      <c r="L27" s="20">
        <v>3.3</v>
      </c>
      <c r="M27" s="8">
        <f t="shared" si="23"/>
        <v>38</v>
      </c>
      <c r="N27" s="8"/>
      <c r="O27" s="8">
        <v>1.2</v>
      </c>
      <c r="P27" s="8">
        <f t="shared" si="9"/>
        <v>74</v>
      </c>
      <c r="Q27" s="14">
        <v>0.3</v>
      </c>
      <c r="S27" s="1" t="str">
        <f t="shared" si="10"/>
        <v xml:space="preserve"> &amp; </v>
      </c>
      <c r="T27" s="1" t="str">
        <f t="shared" si="11"/>
        <v xml:space="preserve">$40'$ &amp; </v>
      </c>
      <c r="U27" s="1" t="str">
        <f t="shared" si="0"/>
        <v xml:space="preserve">$27,1'$ &amp; </v>
      </c>
      <c r="V27" s="1" t="str">
        <f t="shared" si="12"/>
        <v xml:space="preserve"> &amp; </v>
      </c>
      <c r="W27" s="1" t="str">
        <f t="shared" si="13"/>
        <v xml:space="preserve">$20'$ &amp; </v>
      </c>
      <c r="X27" s="1" t="str">
        <f t="shared" si="1"/>
        <v xml:space="preserve">$13,4'$ &amp; </v>
      </c>
      <c r="Y27" s="1" t="str">
        <f t="shared" si="14"/>
        <v xml:space="preserve"> &amp; </v>
      </c>
      <c r="Z27" s="1" t="str">
        <f t="shared" si="15"/>
        <v xml:space="preserve">$20'$ &amp; </v>
      </c>
      <c r="AA27" s="1" t="str">
        <f t="shared" si="2"/>
        <v xml:space="preserve">$5,7'$ &amp; </v>
      </c>
      <c r="AB27" s="1" t="str">
        <f t="shared" si="16"/>
        <v xml:space="preserve">16\gr &amp; </v>
      </c>
      <c r="AC27" s="1" t="str">
        <f t="shared" si="17"/>
        <v xml:space="preserve">$0'$ &amp; </v>
      </c>
      <c r="AD27" s="1" t="str">
        <f t="shared" si="3"/>
        <v xml:space="preserve">$3,3'$ &amp; </v>
      </c>
      <c r="AE27" s="1" t="str">
        <f t="shared" si="18"/>
        <v xml:space="preserve">38\gr &amp; </v>
      </c>
      <c r="AF27" s="1" t="str">
        <f t="shared" si="19"/>
        <v xml:space="preserve"> &amp; </v>
      </c>
      <c r="AG27" s="1" t="str">
        <f t="shared" si="4"/>
        <v xml:space="preserve">$1,2'$ &amp; </v>
      </c>
      <c r="AH27" s="1" t="str">
        <f t="shared" si="20"/>
        <v xml:space="preserve">74\gr &amp; </v>
      </c>
      <c r="AI27" s="1" t="str">
        <f t="shared" si="5"/>
        <v xml:space="preserve">$0,3'$ \\ </v>
      </c>
      <c r="AL27" s="1" t="str">
        <f t="shared" si="6"/>
        <v xml:space="preserve"> &amp; $40'$ &amp; $27,1'$ &amp;  &amp; $20'$ &amp; $13,4'$ &amp;  &amp; $20'$ &amp; $5,7'$ &amp; 16\gr &amp; $0'$ &amp; $3,3'$ &amp; 38\gr &amp;  &amp; $1,2'$ &amp; 74\gr &amp; $0,3'$ \\ </v>
      </c>
    </row>
    <row r="28" spans="1:38" x14ac:dyDescent="0.2">
      <c r="A28" s="7"/>
      <c r="B28" s="8">
        <f t="shared" si="21"/>
        <v>42</v>
      </c>
      <c r="C28" s="9">
        <v>28.8</v>
      </c>
      <c r="D28" s="8"/>
      <c r="E28" s="8">
        <v>30</v>
      </c>
      <c r="F28" s="9">
        <v>12.9</v>
      </c>
      <c r="G28" s="8"/>
      <c r="H28" s="8">
        <f t="shared" si="8"/>
        <v>30</v>
      </c>
      <c r="I28" s="9">
        <v>5.6</v>
      </c>
      <c r="J28" s="8"/>
      <c r="K28" s="8">
        <v>30</v>
      </c>
      <c r="L28" s="20">
        <v>3.2</v>
      </c>
      <c r="M28" s="8">
        <f t="shared" si="23"/>
        <v>39</v>
      </c>
      <c r="N28" s="8"/>
      <c r="O28" s="8">
        <v>1.2</v>
      </c>
      <c r="P28" s="8">
        <f t="shared" si="9"/>
        <v>75</v>
      </c>
      <c r="Q28" s="14">
        <v>0.3</v>
      </c>
      <c r="S28" s="1" t="str">
        <f t="shared" si="10"/>
        <v xml:space="preserve"> &amp; </v>
      </c>
      <c r="T28" s="1" t="str">
        <f t="shared" si="11"/>
        <v xml:space="preserve">$42'$ &amp; </v>
      </c>
      <c r="U28" s="1" t="str">
        <f t="shared" si="0"/>
        <v xml:space="preserve">$28,8'$ &amp; </v>
      </c>
      <c r="V28" s="1" t="str">
        <f t="shared" si="12"/>
        <v xml:space="preserve"> &amp; </v>
      </c>
      <c r="W28" s="1" t="str">
        <f t="shared" si="13"/>
        <v xml:space="preserve">$30'$ &amp; </v>
      </c>
      <c r="X28" s="1" t="str">
        <f t="shared" si="1"/>
        <v xml:space="preserve">$12,9'$ &amp; </v>
      </c>
      <c r="Y28" s="1" t="str">
        <f t="shared" si="14"/>
        <v xml:space="preserve"> &amp; </v>
      </c>
      <c r="Z28" s="1" t="str">
        <f t="shared" si="15"/>
        <v xml:space="preserve">$30'$ &amp; </v>
      </c>
      <c r="AA28" s="1" t="str">
        <f t="shared" si="2"/>
        <v xml:space="preserve">$5,6'$ &amp; </v>
      </c>
      <c r="AB28" s="1" t="str">
        <f t="shared" si="16"/>
        <v xml:space="preserve"> &amp; </v>
      </c>
      <c r="AC28" s="1" t="str">
        <f t="shared" si="17"/>
        <v xml:space="preserve">$30'$ &amp; </v>
      </c>
      <c r="AD28" s="1" t="str">
        <f t="shared" si="3"/>
        <v xml:space="preserve">$3,2'$ &amp; </v>
      </c>
      <c r="AE28" s="1" t="str">
        <f t="shared" si="18"/>
        <v xml:space="preserve">39\gr &amp; </v>
      </c>
      <c r="AF28" s="1" t="str">
        <f t="shared" si="19"/>
        <v xml:space="preserve"> &amp; </v>
      </c>
      <c r="AG28" s="1" t="str">
        <f t="shared" si="4"/>
        <v xml:space="preserve">$1,2'$ &amp; </v>
      </c>
      <c r="AH28" s="1" t="str">
        <f t="shared" si="20"/>
        <v xml:space="preserve">75\gr &amp; </v>
      </c>
      <c r="AI28" s="1" t="str">
        <f t="shared" si="5"/>
        <v xml:space="preserve">$0,3'$ \\ </v>
      </c>
      <c r="AL28" s="1" t="str">
        <f t="shared" si="6"/>
        <v xml:space="preserve"> &amp; $42'$ &amp; $28,8'$ &amp;  &amp; $30'$ &amp; $12,9'$ &amp;  &amp; $30'$ &amp; $5,6'$ &amp;  &amp; $30'$ &amp; $3,2'$ &amp; 39\gr &amp;  &amp; $1,2'$ &amp; 75\gr &amp; $0,3'$ \\ </v>
      </c>
    </row>
    <row r="29" spans="1:38" x14ac:dyDescent="0.2">
      <c r="A29" s="7"/>
      <c r="B29" s="8">
        <f t="shared" si="21"/>
        <v>44</v>
      </c>
      <c r="C29" s="9">
        <v>26.5</v>
      </c>
      <c r="D29" s="8"/>
      <c r="E29" s="8">
        <v>40</v>
      </c>
      <c r="F29" s="9">
        <v>12.5</v>
      </c>
      <c r="G29" s="8"/>
      <c r="H29" s="8">
        <f t="shared" si="8"/>
        <v>40</v>
      </c>
      <c r="I29" s="9">
        <v>5.5</v>
      </c>
      <c r="J29" s="8">
        <v>17</v>
      </c>
      <c r="K29" s="8">
        <v>0</v>
      </c>
      <c r="L29" s="20">
        <v>3.1</v>
      </c>
      <c r="M29" s="8">
        <f t="shared" si="23"/>
        <v>40</v>
      </c>
      <c r="N29" s="8"/>
      <c r="O29" s="8">
        <v>1.2</v>
      </c>
      <c r="P29" s="8">
        <f t="shared" si="9"/>
        <v>76</v>
      </c>
      <c r="Q29" s="10">
        <v>0.2</v>
      </c>
      <c r="S29" s="1" t="str">
        <f t="shared" si="10"/>
        <v xml:space="preserve"> &amp; </v>
      </c>
      <c r="T29" s="1" t="str">
        <f t="shared" si="11"/>
        <v xml:space="preserve">$44'$ &amp; </v>
      </c>
      <c r="U29" s="1" t="str">
        <f t="shared" si="0"/>
        <v xml:space="preserve">$26,5'$ &amp; </v>
      </c>
      <c r="V29" s="1" t="str">
        <f t="shared" si="12"/>
        <v xml:space="preserve"> &amp; </v>
      </c>
      <c r="W29" s="1" t="str">
        <f t="shared" si="13"/>
        <v xml:space="preserve">$40'$ &amp; </v>
      </c>
      <c r="X29" s="1" t="str">
        <f t="shared" si="1"/>
        <v xml:space="preserve">$12,5'$ &amp; </v>
      </c>
      <c r="Y29" s="1" t="str">
        <f t="shared" si="14"/>
        <v xml:space="preserve"> &amp; </v>
      </c>
      <c r="Z29" s="1" t="str">
        <f t="shared" si="15"/>
        <v xml:space="preserve">$40'$ &amp; </v>
      </c>
      <c r="AA29" s="1" t="str">
        <f t="shared" si="2"/>
        <v xml:space="preserve">$5,5'$ &amp; </v>
      </c>
      <c r="AB29" s="1" t="str">
        <f t="shared" si="16"/>
        <v xml:space="preserve">17\gr &amp; </v>
      </c>
      <c r="AC29" s="1" t="str">
        <f t="shared" si="17"/>
        <v xml:space="preserve">$0'$ &amp; </v>
      </c>
      <c r="AD29" s="1" t="str">
        <f t="shared" si="3"/>
        <v xml:space="preserve">$3,1'$ &amp; </v>
      </c>
      <c r="AE29" s="1" t="str">
        <f t="shared" si="18"/>
        <v xml:space="preserve">40\gr &amp; </v>
      </c>
      <c r="AF29" s="1" t="str">
        <f t="shared" si="19"/>
        <v xml:space="preserve"> &amp; </v>
      </c>
      <c r="AG29" s="1" t="str">
        <f t="shared" si="4"/>
        <v xml:space="preserve">$1,2'$ &amp; </v>
      </c>
      <c r="AH29" s="1" t="str">
        <f t="shared" si="20"/>
        <v xml:space="preserve">76\gr &amp; </v>
      </c>
      <c r="AI29" s="1" t="str">
        <f t="shared" si="5"/>
        <v xml:space="preserve">$0,2'$ \\ </v>
      </c>
      <c r="AL29" s="1" t="str">
        <f t="shared" si="6"/>
        <v xml:space="preserve"> &amp; $44'$ &amp; $26,5'$ &amp;  &amp; $40'$ &amp; $12,5'$ &amp;  &amp; $40'$ &amp; $5,5'$ &amp; 17\gr &amp; $0'$ &amp; $3,1'$ &amp; 40\gr &amp;  &amp; $1,2'$ &amp; 76\gr &amp; $0,2'$ \\ </v>
      </c>
    </row>
    <row r="30" spans="1:38" x14ac:dyDescent="0.2">
      <c r="A30" s="11"/>
      <c r="B30" s="12">
        <f t="shared" si="21"/>
        <v>46</v>
      </c>
      <c r="C30" s="13">
        <v>26.2</v>
      </c>
      <c r="D30" s="12">
        <v>3</v>
      </c>
      <c r="E30" s="12">
        <v>50</v>
      </c>
      <c r="F30" s="13">
        <v>12.1</v>
      </c>
      <c r="G30" s="12">
        <v>9</v>
      </c>
      <c r="H30" s="12">
        <f t="shared" si="8"/>
        <v>50</v>
      </c>
      <c r="I30" s="13">
        <v>5.4</v>
      </c>
      <c r="J30" s="12"/>
      <c r="K30" s="12">
        <v>30</v>
      </c>
      <c r="L30" s="21">
        <v>3</v>
      </c>
      <c r="M30" s="12">
        <f t="shared" si="23"/>
        <v>41</v>
      </c>
      <c r="N30" s="12"/>
      <c r="O30" s="12">
        <v>1.1000000000000001</v>
      </c>
      <c r="P30" s="12">
        <f t="shared" si="9"/>
        <v>77</v>
      </c>
      <c r="Q30" s="10">
        <v>0.2</v>
      </c>
      <c r="S30" s="1" t="str">
        <f t="shared" si="10"/>
        <v xml:space="preserve"> &amp; </v>
      </c>
      <c r="T30" s="1" t="str">
        <f t="shared" si="11"/>
        <v xml:space="preserve">$46'$ &amp; </v>
      </c>
      <c r="U30" s="1" t="str">
        <f t="shared" si="0"/>
        <v xml:space="preserve">$26,2'$ &amp; </v>
      </c>
      <c r="V30" s="1" t="str">
        <f t="shared" si="12"/>
        <v xml:space="preserve">3\gr &amp; </v>
      </c>
      <c r="W30" s="1" t="str">
        <f t="shared" si="13"/>
        <v xml:space="preserve">$50'$ &amp; </v>
      </c>
      <c r="X30" s="1" t="str">
        <f t="shared" si="1"/>
        <v xml:space="preserve">$12,1'$ &amp; </v>
      </c>
      <c r="Y30" s="1" t="str">
        <f t="shared" si="14"/>
        <v xml:space="preserve">9\gr &amp; </v>
      </c>
      <c r="Z30" s="1" t="str">
        <f t="shared" si="15"/>
        <v xml:space="preserve">$50'$ &amp; </v>
      </c>
      <c r="AA30" s="1" t="str">
        <f t="shared" si="2"/>
        <v xml:space="preserve">$5,4'$ &amp; </v>
      </c>
      <c r="AB30" s="1" t="str">
        <f t="shared" si="16"/>
        <v xml:space="preserve"> &amp; </v>
      </c>
      <c r="AC30" s="1" t="str">
        <f t="shared" si="17"/>
        <v xml:space="preserve">$30'$ &amp; </v>
      </c>
      <c r="AD30" s="1" t="str">
        <f t="shared" si="3"/>
        <v xml:space="preserve">$3,0'$ &amp; </v>
      </c>
      <c r="AE30" s="1" t="str">
        <f t="shared" si="18"/>
        <v xml:space="preserve">41\gr &amp; </v>
      </c>
      <c r="AF30" s="1" t="str">
        <f t="shared" si="19"/>
        <v xml:space="preserve"> &amp; </v>
      </c>
      <c r="AG30" s="1" t="str">
        <f t="shared" si="4"/>
        <v xml:space="preserve">$1,1'$ &amp; </v>
      </c>
      <c r="AH30" s="1" t="str">
        <f t="shared" si="20"/>
        <v xml:space="preserve">77\gr &amp; </v>
      </c>
      <c r="AI30" s="1" t="str">
        <f t="shared" si="5"/>
        <v xml:space="preserve">$0,2'$ \\ </v>
      </c>
      <c r="AL30" s="1" t="str">
        <f t="shared" si="6"/>
        <v xml:space="preserve"> &amp; $46'$ &amp; $26,2'$ &amp; 3\gr &amp; $50'$ &amp; $12,1'$ &amp; 9\gr &amp; $50'$ &amp; $5,4'$ &amp;  &amp; $30'$ &amp; $3,0'$ &amp; 41\gr &amp;  &amp; $1,1'$ &amp; 77\gr &amp; $0,2'$ \\ </v>
      </c>
    </row>
    <row r="31" spans="1:38" x14ac:dyDescent="0.2">
      <c r="A31" s="3"/>
      <c r="B31" s="4">
        <f t="shared" si="21"/>
        <v>48</v>
      </c>
      <c r="C31" s="5">
        <v>25.9</v>
      </c>
      <c r="D31" s="4">
        <v>4</v>
      </c>
      <c r="E31" s="4">
        <v>0</v>
      </c>
      <c r="F31" s="5">
        <v>11.7</v>
      </c>
      <c r="G31" s="4">
        <v>10</v>
      </c>
      <c r="H31" s="4">
        <v>0</v>
      </c>
      <c r="I31" s="5">
        <v>5.3</v>
      </c>
      <c r="J31" s="4">
        <v>18</v>
      </c>
      <c r="K31" s="4">
        <v>0</v>
      </c>
      <c r="L31" s="19">
        <v>3</v>
      </c>
      <c r="M31" s="4">
        <f t="shared" si="23"/>
        <v>42</v>
      </c>
      <c r="N31" s="4"/>
      <c r="O31" s="4">
        <v>1.1000000000000001</v>
      </c>
      <c r="P31" s="4">
        <f t="shared" si="9"/>
        <v>78</v>
      </c>
      <c r="Q31" s="10">
        <v>0.2</v>
      </c>
      <c r="S31" s="1" t="str">
        <f t="shared" si="10"/>
        <v xml:space="preserve"> &amp; </v>
      </c>
      <c r="T31" s="1" t="str">
        <f t="shared" si="11"/>
        <v xml:space="preserve">$48'$ &amp; </v>
      </c>
      <c r="U31" s="1" t="str">
        <f t="shared" si="0"/>
        <v xml:space="preserve">$25,9'$ &amp; </v>
      </c>
      <c r="V31" s="1" t="str">
        <f t="shared" si="12"/>
        <v xml:space="preserve">4\gr &amp; </v>
      </c>
      <c r="W31" s="1" t="str">
        <f t="shared" si="13"/>
        <v xml:space="preserve">$0'$ &amp; </v>
      </c>
      <c r="X31" s="1" t="str">
        <f t="shared" si="1"/>
        <v xml:space="preserve">$11,7'$ &amp; </v>
      </c>
      <c r="Y31" s="1" t="str">
        <f t="shared" si="14"/>
        <v xml:space="preserve">10\gr &amp; </v>
      </c>
      <c r="Z31" s="1" t="str">
        <f t="shared" si="15"/>
        <v xml:space="preserve">$0'$ &amp; </v>
      </c>
      <c r="AA31" s="1" t="str">
        <f t="shared" si="2"/>
        <v xml:space="preserve">$5,3'$ &amp; </v>
      </c>
      <c r="AB31" s="1" t="str">
        <f t="shared" si="16"/>
        <v xml:space="preserve">18\gr &amp; </v>
      </c>
      <c r="AC31" s="1" t="str">
        <f t="shared" si="17"/>
        <v xml:space="preserve">$0'$ &amp; </v>
      </c>
      <c r="AD31" s="1" t="str">
        <f t="shared" si="3"/>
        <v xml:space="preserve">$3,0'$ &amp; </v>
      </c>
      <c r="AE31" s="1" t="str">
        <f t="shared" si="18"/>
        <v xml:space="preserve">42\gr &amp; </v>
      </c>
      <c r="AF31" s="1" t="str">
        <f t="shared" si="19"/>
        <v xml:space="preserve"> &amp; </v>
      </c>
      <c r="AG31" s="1" t="str">
        <f t="shared" si="4"/>
        <v xml:space="preserve">$1,1'$ &amp; </v>
      </c>
      <c r="AH31" s="1" t="str">
        <f t="shared" si="20"/>
        <v xml:space="preserve">78\gr &amp; </v>
      </c>
      <c r="AI31" s="1" t="str">
        <f t="shared" si="5"/>
        <v xml:space="preserve">$0,2'$ \\ </v>
      </c>
      <c r="AL31" s="1" t="str">
        <f t="shared" si="6"/>
        <v xml:space="preserve"> &amp; $48'$ &amp; $25,9'$ &amp; 4\gr &amp; $0'$ &amp; $11,7'$ &amp; 10\gr &amp; $0'$ &amp; $5,3'$ &amp; 18\gr &amp; $0'$ &amp; $3,0'$ &amp; 42\gr &amp;  &amp; $1,1'$ &amp; 78\gr &amp; $0,2'$ \\ </v>
      </c>
    </row>
    <row r="32" spans="1:38" x14ac:dyDescent="0.2">
      <c r="A32" s="7"/>
      <c r="B32" s="8">
        <f t="shared" si="21"/>
        <v>50</v>
      </c>
      <c r="C32" s="9">
        <v>25.6</v>
      </c>
      <c r="D32" s="8"/>
      <c r="E32" s="8">
        <v>10</v>
      </c>
      <c r="F32" s="9">
        <v>11.4</v>
      </c>
      <c r="G32" s="8"/>
      <c r="H32" s="8">
        <f t="shared" si="8"/>
        <v>10</v>
      </c>
      <c r="I32" s="9">
        <v>5.2</v>
      </c>
      <c r="J32" s="8"/>
      <c r="K32" s="8">
        <v>30</v>
      </c>
      <c r="L32" s="20">
        <v>2.9</v>
      </c>
      <c r="M32" s="8">
        <f t="shared" si="23"/>
        <v>43</v>
      </c>
      <c r="N32" s="8"/>
      <c r="O32" s="8">
        <v>1</v>
      </c>
      <c r="P32" s="8">
        <v>80</v>
      </c>
      <c r="Q32" s="10">
        <v>0.2</v>
      </c>
      <c r="S32" s="1" t="str">
        <f t="shared" si="10"/>
        <v xml:space="preserve"> &amp; </v>
      </c>
      <c r="T32" s="1" t="str">
        <f t="shared" si="11"/>
        <v xml:space="preserve">$50'$ &amp; </v>
      </c>
      <c r="U32" s="1" t="str">
        <f t="shared" si="0"/>
        <v xml:space="preserve">$25,6'$ &amp; </v>
      </c>
      <c r="V32" s="1" t="str">
        <f t="shared" si="12"/>
        <v xml:space="preserve"> &amp; </v>
      </c>
      <c r="W32" s="1" t="str">
        <f t="shared" si="13"/>
        <v xml:space="preserve">$10'$ &amp; </v>
      </c>
      <c r="X32" s="1" t="str">
        <f t="shared" si="1"/>
        <v xml:space="preserve">$11,4'$ &amp; </v>
      </c>
      <c r="Y32" s="1" t="str">
        <f t="shared" si="14"/>
        <v xml:space="preserve"> &amp; </v>
      </c>
      <c r="Z32" s="1" t="str">
        <f t="shared" si="15"/>
        <v xml:space="preserve">$10'$ &amp; </v>
      </c>
      <c r="AA32" s="1" t="str">
        <f t="shared" si="2"/>
        <v xml:space="preserve">$5,2'$ &amp; </v>
      </c>
      <c r="AB32" s="1" t="str">
        <f t="shared" si="16"/>
        <v xml:space="preserve"> &amp; </v>
      </c>
      <c r="AC32" s="1" t="str">
        <f t="shared" si="17"/>
        <v xml:space="preserve">$30'$ &amp; </v>
      </c>
      <c r="AD32" s="1" t="str">
        <f t="shared" si="3"/>
        <v xml:space="preserve">$2,9'$ &amp; </v>
      </c>
      <c r="AE32" s="1" t="str">
        <f t="shared" si="18"/>
        <v xml:space="preserve">43\gr &amp; </v>
      </c>
      <c r="AF32" s="1" t="str">
        <f t="shared" si="19"/>
        <v xml:space="preserve"> &amp; </v>
      </c>
      <c r="AG32" s="1" t="str">
        <f t="shared" si="4"/>
        <v xml:space="preserve">$1,0'$ &amp; </v>
      </c>
      <c r="AH32" s="1" t="str">
        <f t="shared" si="20"/>
        <v xml:space="preserve">80\gr &amp; </v>
      </c>
      <c r="AI32" s="1" t="str">
        <f t="shared" si="5"/>
        <v xml:space="preserve">$0,2'$ \\ </v>
      </c>
      <c r="AL32" s="1" t="str">
        <f t="shared" si="6"/>
        <v xml:space="preserve"> &amp; $50'$ &amp; $25,6'$ &amp;  &amp; $10'$ &amp; $11,4'$ &amp;  &amp; $10'$ &amp; $5,2'$ &amp;  &amp; $30'$ &amp; $2,9'$ &amp; 43\gr &amp;  &amp; $1,0'$ &amp; 80\gr &amp; $0,2'$ \\ </v>
      </c>
    </row>
    <row r="33" spans="1:38" x14ac:dyDescent="0.2">
      <c r="A33" s="7"/>
      <c r="B33" s="8">
        <f t="shared" si="21"/>
        <v>52</v>
      </c>
      <c r="C33" s="9">
        <v>25.3</v>
      </c>
      <c r="D33" s="8"/>
      <c r="E33" s="8">
        <v>20</v>
      </c>
      <c r="F33" s="9">
        <v>11</v>
      </c>
      <c r="G33" s="8"/>
      <c r="H33" s="8">
        <f t="shared" si="8"/>
        <v>20</v>
      </c>
      <c r="I33" s="9">
        <v>5.0999999999999996</v>
      </c>
      <c r="J33" s="8">
        <v>19</v>
      </c>
      <c r="K33" s="8">
        <v>0</v>
      </c>
      <c r="L33" s="20">
        <v>2.8</v>
      </c>
      <c r="M33" s="8">
        <f t="shared" si="23"/>
        <v>44</v>
      </c>
      <c r="N33" s="8"/>
      <c r="O33" s="8">
        <v>1</v>
      </c>
      <c r="P33" s="8">
        <v>82</v>
      </c>
      <c r="Q33" s="10">
        <v>0.1</v>
      </c>
      <c r="S33" s="1" t="str">
        <f t="shared" si="10"/>
        <v xml:space="preserve"> &amp; </v>
      </c>
      <c r="T33" s="1" t="str">
        <f t="shared" si="11"/>
        <v xml:space="preserve">$52'$ &amp; </v>
      </c>
      <c r="U33" s="1" t="str">
        <f t="shared" si="0"/>
        <v xml:space="preserve">$25,3'$ &amp; </v>
      </c>
      <c r="V33" s="1" t="str">
        <f t="shared" si="12"/>
        <v xml:space="preserve"> &amp; </v>
      </c>
      <c r="W33" s="1" t="str">
        <f t="shared" si="13"/>
        <v xml:space="preserve">$20'$ &amp; </v>
      </c>
      <c r="X33" s="1" t="str">
        <f t="shared" si="1"/>
        <v xml:space="preserve">$11,0'$ &amp; </v>
      </c>
      <c r="Y33" s="1" t="str">
        <f t="shared" si="14"/>
        <v xml:space="preserve"> &amp; </v>
      </c>
      <c r="Z33" s="1" t="str">
        <f t="shared" si="15"/>
        <v xml:space="preserve">$20'$ &amp; </v>
      </c>
      <c r="AA33" s="1" t="str">
        <f t="shared" si="2"/>
        <v xml:space="preserve">$5,1'$ &amp; </v>
      </c>
      <c r="AB33" s="1" t="str">
        <f t="shared" si="16"/>
        <v xml:space="preserve">19\gr &amp; </v>
      </c>
      <c r="AC33" s="1" t="str">
        <f t="shared" si="17"/>
        <v xml:space="preserve">$0'$ &amp; </v>
      </c>
      <c r="AD33" s="1" t="str">
        <f t="shared" si="3"/>
        <v xml:space="preserve">$2,8'$ &amp; </v>
      </c>
      <c r="AE33" s="1" t="str">
        <f t="shared" si="18"/>
        <v xml:space="preserve">44\gr &amp; </v>
      </c>
      <c r="AF33" s="1" t="str">
        <f t="shared" si="19"/>
        <v xml:space="preserve"> &amp; </v>
      </c>
      <c r="AG33" s="1" t="str">
        <f t="shared" si="4"/>
        <v xml:space="preserve">$1,0'$ &amp; </v>
      </c>
      <c r="AH33" s="1" t="str">
        <f t="shared" si="20"/>
        <v xml:space="preserve">82\gr &amp; </v>
      </c>
      <c r="AI33" s="1" t="str">
        <f t="shared" si="5"/>
        <v xml:space="preserve">$0,1'$ \\ </v>
      </c>
      <c r="AL33" s="1" t="str">
        <f t="shared" si="6"/>
        <v xml:space="preserve"> &amp; $52'$ &amp; $25,3'$ &amp;  &amp; $20'$ &amp; $11,0'$ &amp;  &amp; $20'$ &amp; $5,1'$ &amp; 19\gr &amp; $0'$ &amp; $2,8'$ &amp; 44\gr &amp;  &amp; $1,0'$ &amp; 82\gr &amp; $0,1'$ \\ </v>
      </c>
    </row>
    <row r="34" spans="1:38" x14ac:dyDescent="0.2">
      <c r="A34" s="7"/>
      <c r="B34" s="8">
        <f t="shared" si="21"/>
        <v>54</v>
      </c>
      <c r="C34" s="9">
        <v>25.1</v>
      </c>
      <c r="D34" s="8"/>
      <c r="E34" s="8">
        <v>30</v>
      </c>
      <c r="F34" s="9">
        <v>10.7</v>
      </c>
      <c r="G34" s="8"/>
      <c r="H34" s="8">
        <f t="shared" si="8"/>
        <v>30</v>
      </c>
      <c r="I34" s="9">
        <v>5.0999999999999996</v>
      </c>
      <c r="J34" s="8"/>
      <c r="K34" s="8">
        <v>30</v>
      </c>
      <c r="L34" s="20">
        <v>2.7</v>
      </c>
      <c r="M34" s="8">
        <f t="shared" si="23"/>
        <v>45</v>
      </c>
      <c r="N34" s="8"/>
      <c r="O34" s="8">
        <v>1</v>
      </c>
      <c r="P34" s="8">
        <v>84</v>
      </c>
      <c r="Q34" s="10">
        <v>0.1</v>
      </c>
      <c r="S34" s="1" t="str">
        <f t="shared" si="10"/>
        <v xml:space="preserve"> &amp; </v>
      </c>
      <c r="T34" s="1" t="str">
        <f t="shared" si="11"/>
        <v xml:space="preserve">$54'$ &amp; </v>
      </c>
      <c r="U34" s="1" t="str">
        <f t="shared" si="0"/>
        <v xml:space="preserve">$25,1'$ &amp; </v>
      </c>
      <c r="V34" s="1" t="str">
        <f t="shared" si="12"/>
        <v xml:space="preserve"> &amp; </v>
      </c>
      <c r="W34" s="1" t="str">
        <f t="shared" si="13"/>
        <v xml:space="preserve">$30'$ &amp; </v>
      </c>
      <c r="X34" s="1" t="str">
        <f t="shared" si="1"/>
        <v xml:space="preserve">$10,7'$ &amp; </v>
      </c>
      <c r="Y34" s="1" t="str">
        <f t="shared" si="14"/>
        <v xml:space="preserve"> &amp; </v>
      </c>
      <c r="Z34" s="1" t="str">
        <f t="shared" si="15"/>
        <v xml:space="preserve">$30'$ &amp; </v>
      </c>
      <c r="AA34" s="1" t="str">
        <f t="shared" si="2"/>
        <v xml:space="preserve">$5,1'$ &amp; </v>
      </c>
      <c r="AB34" s="1" t="str">
        <f t="shared" si="16"/>
        <v xml:space="preserve"> &amp; </v>
      </c>
      <c r="AC34" s="1" t="str">
        <f t="shared" si="17"/>
        <v xml:space="preserve">$30'$ &amp; </v>
      </c>
      <c r="AD34" s="1" t="str">
        <f t="shared" si="3"/>
        <v xml:space="preserve">$2,7'$ &amp; </v>
      </c>
      <c r="AE34" s="1" t="str">
        <f t="shared" si="18"/>
        <v xml:space="preserve">45\gr &amp; </v>
      </c>
      <c r="AF34" s="1" t="str">
        <f t="shared" si="19"/>
        <v xml:space="preserve"> &amp; </v>
      </c>
      <c r="AG34" s="1" t="str">
        <f t="shared" si="4"/>
        <v xml:space="preserve">$1,0'$ &amp; </v>
      </c>
      <c r="AH34" s="1" t="str">
        <f t="shared" si="20"/>
        <v xml:space="preserve">84\gr &amp; </v>
      </c>
      <c r="AI34" s="1" t="str">
        <f t="shared" si="5"/>
        <v xml:space="preserve">$0,1'$ \\ </v>
      </c>
      <c r="AL34" s="1" t="str">
        <f t="shared" si="6"/>
        <v xml:space="preserve"> &amp; $54'$ &amp; $25,1'$ &amp;  &amp; $30'$ &amp; $10,7'$ &amp;  &amp; $30'$ &amp; $5,1'$ &amp;  &amp; $30'$ &amp; $2,7'$ &amp; 45\gr &amp;  &amp; $1,0'$ &amp; 84\gr &amp; $0,1'$ \\ </v>
      </c>
    </row>
    <row r="35" spans="1:38" x14ac:dyDescent="0.2">
      <c r="A35" s="7"/>
      <c r="B35" s="8">
        <f t="shared" si="21"/>
        <v>56</v>
      </c>
      <c r="C35" s="9">
        <v>24.8</v>
      </c>
      <c r="D35" s="8"/>
      <c r="E35" s="8">
        <v>40</v>
      </c>
      <c r="F35" s="9">
        <v>10.4</v>
      </c>
      <c r="G35" s="8"/>
      <c r="H35" s="8">
        <f t="shared" si="8"/>
        <v>40</v>
      </c>
      <c r="I35" s="9">
        <v>5</v>
      </c>
      <c r="J35" s="8">
        <v>20</v>
      </c>
      <c r="K35" s="8">
        <v>0</v>
      </c>
      <c r="L35" s="20">
        <v>2.6</v>
      </c>
      <c r="M35" s="8">
        <f t="shared" si="23"/>
        <v>46</v>
      </c>
      <c r="N35" s="8"/>
      <c r="O35" s="8">
        <v>0.9</v>
      </c>
      <c r="P35" s="8">
        <v>86</v>
      </c>
      <c r="Q35" s="10">
        <v>0.1</v>
      </c>
      <c r="S35" s="1" t="str">
        <f t="shared" si="10"/>
        <v xml:space="preserve"> &amp; </v>
      </c>
      <c r="T35" s="1" t="str">
        <f t="shared" si="11"/>
        <v xml:space="preserve">$56'$ &amp; </v>
      </c>
      <c r="U35" s="1" t="str">
        <f t="shared" si="0"/>
        <v xml:space="preserve">$24,8'$ &amp; </v>
      </c>
      <c r="V35" s="1" t="str">
        <f t="shared" si="12"/>
        <v xml:space="preserve"> &amp; </v>
      </c>
      <c r="W35" s="1" t="str">
        <f t="shared" si="13"/>
        <v xml:space="preserve">$40'$ &amp; </v>
      </c>
      <c r="X35" s="1" t="str">
        <f t="shared" si="1"/>
        <v xml:space="preserve">$10,4'$ &amp; </v>
      </c>
      <c r="Y35" s="1" t="str">
        <f t="shared" si="14"/>
        <v xml:space="preserve"> &amp; </v>
      </c>
      <c r="Z35" s="1" t="str">
        <f t="shared" si="15"/>
        <v xml:space="preserve">$40'$ &amp; </v>
      </c>
      <c r="AA35" s="1" t="str">
        <f t="shared" si="2"/>
        <v xml:space="preserve">$5,0'$ &amp; </v>
      </c>
      <c r="AB35" s="1" t="str">
        <f t="shared" si="16"/>
        <v xml:space="preserve">20\gr &amp; </v>
      </c>
      <c r="AC35" s="1" t="str">
        <f t="shared" si="17"/>
        <v xml:space="preserve">$0'$ &amp; </v>
      </c>
      <c r="AD35" s="1" t="str">
        <f t="shared" si="3"/>
        <v xml:space="preserve">$2,6'$ &amp; </v>
      </c>
      <c r="AE35" s="1" t="str">
        <f t="shared" si="18"/>
        <v xml:space="preserve">46\gr &amp; </v>
      </c>
      <c r="AF35" s="1" t="str">
        <f t="shared" si="19"/>
        <v xml:space="preserve"> &amp; </v>
      </c>
      <c r="AG35" s="1" t="str">
        <f t="shared" si="4"/>
        <v xml:space="preserve">$0,9'$ &amp; </v>
      </c>
      <c r="AH35" s="1" t="str">
        <f t="shared" si="20"/>
        <v xml:space="preserve">86\gr &amp; </v>
      </c>
      <c r="AI35" s="1" t="str">
        <f t="shared" si="5"/>
        <v xml:space="preserve">$0,1'$ \\ </v>
      </c>
      <c r="AL35" s="1" t="str">
        <f t="shared" si="6"/>
        <v xml:space="preserve"> &amp; $56'$ &amp; $24,8'$ &amp;  &amp; $40'$ &amp; $10,4'$ &amp;  &amp; $40'$ &amp; $5,0'$ &amp; 20\gr &amp; $0'$ &amp; $2,6'$ &amp; 46\gr &amp;  &amp; $0,9'$ &amp; 86\gr &amp; $0,1'$ \\ </v>
      </c>
    </row>
    <row r="36" spans="1:38" x14ac:dyDescent="0.2">
      <c r="A36" s="11"/>
      <c r="B36" s="12">
        <f t="shared" si="21"/>
        <v>58</v>
      </c>
      <c r="C36" s="13">
        <v>24.5</v>
      </c>
      <c r="D36" s="12"/>
      <c r="E36" s="12">
        <v>50</v>
      </c>
      <c r="F36" s="13">
        <v>10.1</v>
      </c>
      <c r="G36" s="12">
        <v>10</v>
      </c>
      <c r="H36" s="12">
        <f t="shared" si="8"/>
        <v>50</v>
      </c>
      <c r="I36" s="13">
        <v>4.9000000000000004</v>
      </c>
      <c r="J36" s="12"/>
      <c r="K36" s="12">
        <v>30</v>
      </c>
      <c r="L36" s="21">
        <v>2.6</v>
      </c>
      <c r="M36" s="12">
        <f t="shared" si="23"/>
        <v>47</v>
      </c>
      <c r="N36" s="12"/>
      <c r="O36" s="12">
        <v>0.9</v>
      </c>
      <c r="P36" s="12">
        <v>88</v>
      </c>
      <c r="Q36" s="14">
        <v>0</v>
      </c>
      <c r="S36" s="1" t="str">
        <f t="shared" si="10"/>
        <v xml:space="preserve"> &amp; </v>
      </c>
      <c r="T36" s="1" t="str">
        <f t="shared" si="11"/>
        <v xml:space="preserve">$58'$ &amp; </v>
      </c>
      <c r="U36" s="1" t="str">
        <f t="shared" si="0"/>
        <v xml:space="preserve">$24,5'$ &amp; </v>
      </c>
      <c r="V36" s="1" t="str">
        <f t="shared" si="12"/>
        <v xml:space="preserve"> &amp; </v>
      </c>
      <c r="W36" s="1" t="str">
        <f t="shared" si="13"/>
        <v xml:space="preserve">$50'$ &amp; </v>
      </c>
      <c r="X36" s="1" t="str">
        <f t="shared" si="1"/>
        <v xml:space="preserve">$10,1'$ &amp; </v>
      </c>
      <c r="Y36" s="1" t="str">
        <f t="shared" si="14"/>
        <v xml:space="preserve">10\gr &amp; </v>
      </c>
      <c r="Z36" s="1" t="str">
        <f t="shared" si="15"/>
        <v xml:space="preserve">$50'$ &amp; </v>
      </c>
      <c r="AA36" s="1" t="str">
        <f t="shared" si="2"/>
        <v xml:space="preserve">$4,9'$ &amp; </v>
      </c>
      <c r="AB36" s="1" t="str">
        <f t="shared" si="16"/>
        <v xml:space="preserve"> &amp; </v>
      </c>
      <c r="AC36" s="1" t="str">
        <f t="shared" si="17"/>
        <v xml:space="preserve">$30'$ &amp; </v>
      </c>
      <c r="AD36" s="1" t="str">
        <f t="shared" si="3"/>
        <v xml:space="preserve">$2,6'$ &amp; </v>
      </c>
      <c r="AE36" s="1" t="str">
        <f t="shared" si="18"/>
        <v xml:space="preserve">47\gr &amp; </v>
      </c>
      <c r="AF36" s="1" t="str">
        <f t="shared" si="19"/>
        <v xml:space="preserve"> &amp; </v>
      </c>
      <c r="AG36" s="1" t="str">
        <f t="shared" si="4"/>
        <v xml:space="preserve">$0,9'$ &amp; </v>
      </c>
      <c r="AH36" s="1" t="str">
        <f t="shared" si="20"/>
        <v xml:space="preserve">88\gr &amp; </v>
      </c>
      <c r="AI36" s="1" t="str">
        <f t="shared" si="5"/>
        <v xml:space="preserve">$0,0'$ \\ </v>
      </c>
      <c r="AL36" s="1" t="str">
        <f t="shared" si="6"/>
        <v xml:space="preserve"> &amp; $58'$ &amp; $24,5'$ &amp;  &amp; $50'$ &amp; $10,1'$ &amp; 10\gr &amp; $50'$ &amp; $4,9'$ &amp;  &amp; $30'$ &amp; $2,6'$ &amp; 47\gr &amp;  &amp; $0,9'$ &amp; 88\gr &amp; $0,0'$ \\ </v>
      </c>
    </row>
    <row r="37" spans="1:38" x14ac:dyDescent="0.2">
      <c r="A37" s="15">
        <v>1</v>
      </c>
      <c r="B37" s="16">
        <v>0</v>
      </c>
      <c r="C37" s="17">
        <v>24.3</v>
      </c>
      <c r="D37" s="16">
        <v>5</v>
      </c>
      <c r="E37" s="16">
        <v>0</v>
      </c>
      <c r="F37" s="17">
        <v>9.8000000000000007</v>
      </c>
      <c r="G37" s="16">
        <v>11</v>
      </c>
      <c r="H37" s="16">
        <v>0</v>
      </c>
      <c r="I37" s="17">
        <v>4.8</v>
      </c>
      <c r="J37" s="16">
        <v>21</v>
      </c>
      <c r="K37" s="16">
        <v>0</v>
      </c>
      <c r="L37" s="22">
        <v>2.5</v>
      </c>
      <c r="M37" s="16">
        <f t="shared" si="23"/>
        <v>48</v>
      </c>
      <c r="N37" s="16"/>
      <c r="O37" s="16">
        <v>0.9</v>
      </c>
      <c r="P37" s="16">
        <v>90</v>
      </c>
      <c r="Q37" s="18">
        <v>0</v>
      </c>
      <c r="S37" s="1" t="str">
        <f t="shared" si="10"/>
        <v xml:space="preserve">1\gr &amp; </v>
      </c>
      <c r="T37" s="1" t="str">
        <f t="shared" si="11"/>
        <v xml:space="preserve">$0'$ &amp; </v>
      </c>
      <c r="U37" s="1" t="str">
        <f t="shared" si="0"/>
        <v xml:space="preserve">$24,3'$ &amp; </v>
      </c>
      <c r="V37" s="1" t="str">
        <f t="shared" si="12"/>
        <v xml:space="preserve">5\gr &amp; </v>
      </c>
      <c r="W37" s="1" t="str">
        <f t="shared" si="13"/>
        <v xml:space="preserve">$0'$ &amp; </v>
      </c>
      <c r="X37" s="1" t="str">
        <f t="shared" si="1"/>
        <v xml:space="preserve">$9,8'$ &amp; </v>
      </c>
      <c r="Y37" s="1" t="str">
        <f t="shared" si="14"/>
        <v xml:space="preserve">11\gr &amp; </v>
      </c>
      <c r="Z37" s="1" t="str">
        <f t="shared" si="15"/>
        <v xml:space="preserve">$0'$ &amp; </v>
      </c>
      <c r="AA37" s="1" t="str">
        <f t="shared" si="2"/>
        <v xml:space="preserve">$4,8'$ &amp; </v>
      </c>
      <c r="AB37" s="1" t="str">
        <f t="shared" si="16"/>
        <v xml:space="preserve">21\gr &amp; </v>
      </c>
      <c r="AC37" s="1" t="str">
        <f t="shared" si="17"/>
        <v xml:space="preserve">$0'$ &amp; </v>
      </c>
      <c r="AD37" s="1" t="str">
        <f t="shared" si="3"/>
        <v xml:space="preserve">$2,5'$ &amp; </v>
      </c>
      <c r="AE37" s="1" t="str">
        <f t="shared" si="18"/>
        <v xml:space="preserve">48\gr &amp; </v>
      </c>
      <c r="AF37" s="1" t="str">
        <f t="shared" si="19"/>
        <v xml:space="preserve"> &amp; </v>
      </c>
      <c r="AG37" s="1" t="str">
        <f t="shared" si="4"/>
        <v xml:space="preserve">$0,9'$ &amp; </v>
      </c>
      <c r="AH37" s="1" t="str">
        <f t="shared" si="20"/>
        <v xml:space="preserve">90\gr &amp; </v>
      </c>
      <c r="AI37" s="1" t="str">
        <f t="shared" si="5"/>
        <v xml:space="preserve">$0,0'$ \\ </v>
      </c>
      <c r="AL37" s="1" t="str">
        <f t="shared" si="6"/>
        <v xml:space="preserve">1\gr &amp; $0'$ &amp; $24,3'$ &amp; 5\gr &amp; $0'$ &amp; $9,8'$ &amp; 11\gr &amp; $0'$ &amp; $4,8'$ &amp; 21\gr &amp; $0'$ &amp; $2,5'$ &amp; 48\gr &amp;  &amp; $0,9'$ &amp; 90\gr &amp; $0,0'$ \\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2024-01-02T06:28:11Z</dcterms:created>
  <dcterms:modified xsi:type="dcterms:W3CDTF">2024-01-02T16:23:30Z</dcterms:modified>
</cp:coreProperties>
</file>