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blez/yacht_captain/tableprep/"/>
    </mc:Choice>
  </mc:AlternateContent>
  <xr:revisionPtr revIDLastSave="0" documentId="13_ncr:1_{7A6F5F12-CBDF-B348-B7EB-7DB0CFEACB43}" xr6:coauthVersionLast="47" xr6:coauthVersionMax="47" xr10:uidLastSave="{00000000-0000-0000-0000-000000000000}"/>
  <bookViews>
    <workbookView xWindow="0" yWindow="500" windowWidth="28800" windowHeight="17500" xr2:uid="{EE96CC03-9C78-8348-A38C-3D2959AB355F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3" i="1" l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T1" i="1"/>
  <c r="M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R46" i="1"/>
  <c r="Q46" i="1"/>
  <c r="P46" i="1"/>
  <c r="R45" i="1"/>
  <c r="Q45" i="1"/>
  <c r="P45" i="1"/>
  <c r="R44" i="1"/>
  <c r="Q44" i="1"/>
  <c r="P44" i="1"/>
  <c r="R43" i="1"/>
  <c r="Q43" i="1"/>
  <c r="P43" i="1"/>
  <c r="R42" i="1"/>
  <c r="Q42" i="1"/>
  <c r="P42" i="1"/>
  <c r="R41" i="1"/>
  <c r="Q41" i="1"/>
  <c r="P41" i="1"/>
  <c r="R40" i="1"/>
  <c r="Q40" i="1"/>
  <c r="P40" i="1"/>
  <c r="R39" i="1"/>
  <c r="Q39" i="1"/>
  <c r="P39" i="1"/>
  <c r="R38" i="1"/>
  <c r="Q38" i="1"/>
  <c r="P38" i="1"/>
  <c r="R37" i="1"/>
  <c r="Q37" i="1"/>
  <c r="P37" i="1"/>
  <c r="R36" i="1"/>
  <c r="Q36" i="1"/>
  <c r="P36" i="1"/>
  <c r="R35" i="1"/>
  <c r="Q35" i="1"/>
  <c r="P35" i="1"/>
  <c r="R34" i="1"/>
  <c r="Q34" i="1"/>
  <c r="P34" i="1"/>
  <c r="P33" i="1"/>
  <c r="R33" i="1"/>
  <c r="Q33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P1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1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1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Q1" i="1"/>
  <c r="J43" i="1"/>
  <c r="J44" i="1" s="1"/>
  <c r="J45" i="1" s="1"/>
  <c r="J39" i="1"/>
  <c r="J40" i="1" s="1"/>
  <c r="J41" i="1" s="1"/>
  <c r="J35" i="1"/>
  <c r="J36" i="1" s="1"/>
  <c r="J37" i="1" s="1"/>
  <c r="E46" i="1"/>
  <c r="E47" i="1" s="1"/>
  <c r="J33" i="1" s="1"/>
  <c r="H37" i="1"/>
  <c r="H38" i="1" s="1"/>
  <c r="H39" i="1" s="1"/>
  <c r="H40" i="1" s="1"/>
  <c r="H41" i="1" s="1"/>
  <c r="H42" i="1" s="1"/>
  <c r="H43" i="1" s="1"/>
  <c r="H44" i="1" s="1"/>
  <c r="H45" i="1" s="1"/>
  <c r="H46" i="1" s="1"/>
  <c r="H33" i="1"/>
  <c r="H34" i="1" s="1"/>
  <c r="H35" i="1" s="1"/>
  <c r="H36" i="1" s="1"/>
  <c r="E42" i="1"/>
  <c r="E43" i="1" s="1"/>
  <c r="E44" i="1" s="1"/>
  <c r="E38" i="1"/>
  <c r="E39" i="1" s="1"/>
  <c r="E40" i="1" s="1"/>
  <c r="E34" i="1"/>
  <c r="E35" i="1" s="1"/>
  <c r="E36" i="1" s="1"/>
  <c r="C34" i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K29" i="1"/>
  <c r="K30" i="1" s="1"/>
  <c r="K31" i="1" s="1"/>
  <c r="K25" i="1"/>
  <c r="K26" i="1" s="1"/>
  <c r="K27" i="1" s="1"/>
  <c r="K21" i="1"/>
  <c r="K22" i="1" s="1"/>
  <c r="K23" i="1" s="1"/>
  <c r="K17" i="1"/>
  <c r="K18" i="1" s="1"/>
  <c r="K19" i="1" s="1"/>
  <c r="K13" i="1"/>
  <c r="K14" i="1" s="1"/>
  <c r="K15" i="1" s="1"/>
  <c r="K9" i="1"/>
  <c r="K10" i="1" s="1"/>
  <c r="K11" i="1" s="1"/>
  <c r="K7" i="1"/>
  <c r="K6" i="1"/>
  <c r="K5" i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5" i="1" s="1"/>
  <c r="I26" i="1" s="1"/>
  <c r="I27" i="1" s="1"/>
  <c r="I28" i="1" s="1"/>
  <c r="I29" i="1" s="1"/>
  <c r="I30" i="1" s="1"/>
  <c r="I31" i="1" s="1"/>
  <c r="I2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" i="1"/>
  <c r="C4" i="1"/>
  <c r="C5" i="1" s="1"/>
  <c r="C6" i="1" s="1"/>
  <c r="C7" i="1" s="1"/>
  <c r="C9" i="1" s="1"/>
  <c r="C10" i="1" s="1"/>
  <c r="C11" i="1" s="1"/>
  <c r="C12" i="1" s="1"/>
  <c r="C13" i="1" s="1"/>
  <c r="C14" i="1" s="1"/>
  <c r="C15" i="1" s="1"/>
  <c r="C17" i="1" s="1"/>
  <c r="C18" i="1" s="1"/>
  <c r="C19" i="1" s="1"/>
  <c r="C20" i="1" s="1"/>
  <c r="C21" i="1" s="1"/>
  <c r="C22" i="1" s="1"/>
  <c r="C24" i="1" s="1"/>
  <c r="C25" i="1" s="1"/>
  <c r="C26" i="1" s="1"/>
  <c r="C27" i="1" s="1"/>
  <c r="C28" i="1" s="1"/>
  <c r="C29" i="1" s="1"/>
  <c r="C31" i="1" s="1"/>
  <c r="C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22DCC-940A-6D43-8886-BAD056F7891C}">
  <dimension ref="A1:T47"/>
  <sheetViews>
    <sheetView tabSelected="1" topLeftCell="A16" workbookViewId="0">
      <selection activeCell="T33" sqref="T33:T47"/>
    </sheetView>
  </sheetViews>
  <sheetFormatPr baseColWidth="10" defaultRowHeight="16" x14ac:dyDescent="0.2"/>
  <cols>
    <col min="1" max="3" width="3.1640625" bestFit="1" customWidth="1"/>
    <col min="4" max="4" width="2.1640625" bestFit="1" customWidth="1"/>
    <col min="5" max="5" width="5.1640625" bestFit="1" customWidth="1"/>
    <col min="6" max="9" width="3.1640625" bestFit="1" customWidth="1"/>
    <col min="10" max="10" width="5.1640625" bestFit="1" customWidth="1"/>
    <col min="11" max="11" width="4.1640625" bestFit="1" customWidth="1"/>
    <col min="13" max="13" width="3.1640625" bestFit="1" customWidth="1"/>
    <col min="14" max="14" width="17.83203125" bestFit="1" customWidth="1"/>
    <col min="15" max="15" width="18.83203125" bestFit="1" customWidth="1"/>
    <col min="16" max="16" width="16.83203125" bestFit="1" customWidth="1"/>
    <col min="17" max="17" width="15.1640625" bestFit="1" customWidth="1"/>
    <col min="18" max="18" width="7.1640625" bestFit="1" customWidth="1"/>
  </cols>
  <sheetData>
    <row r="1" spans="1:20" x14ac:dyDescent="0.2">
      <c r="A1">
        <v>1</v>
      </c>
      <c r="B1">
        <v>0</v>
      </c>
      <c r="C1">
        <v>0</v>
      </c>
      <c r="D1">
        <v>0</v>
      </c>
      <c r="E1">
        <v>15</v>
      </c>
      <c r="F1">
        <v>2</v>
      </c>
      <c r="G1">
        <v>5</v>
      </c>
      <c r="H1">
        <v>0</v>
      </c>
      <c r="I1">
        <v>15</v>
      </c>
      <c r="J1">
        <v>0</v>
      </c>
      <c r="K1">
        <v>0.3</v>
      </c>
      <c r="M1" t="str">
        <f>TEXT(A1,"0")</f>
        <v>1</v>
      </c>
      <c r="N1" t="str">
        <f>"\grmm{"&amp;TEXT(B1,"0")&amp;"}{"&amp;TEXT(C1,"00")&amp;","&amp;TEXT(D1,"0")&amp;"}"</f>
        <v>\grmm{0}{00,0}</v>
      </c>
      <c r="O1" t="str">
        <f>"\grmm{"&amp;TEXT(E1,"0")&amp;"}{"&amp;TEXT(F1,"00")&amp;","&amp;TEXT(G1,"0")&amp;"}"</f>
        <v>\grmm{15}{02,5}</v>
      </c>
      <c r="P1" t="str">
        <f>"\grmm{"&amp;TEXT(H1,"0")&amp;"}{"&amp;TEXT(I1,"00")&amp;","&amp;TEXT(J1,"0")&amp;"}"</f>
        <v>\grmm{0}{15,0}</v>
      </c>
      <c r="Q1" t="str">
        <f>"$"&amp;TEXT(K1,"0,0")&amp;"'$"</f>
        <v>$0,3'$</v>
      </c>
      <c r="T1" t="str">
        <f>M1&amp;" &amp; "&amp;N1&amp;" &amp; "&amp;O1&amp;" &amp; "&amp;P1&amp;" &amp; "&amp;Q1&amp;" \\"</f>
        <v>1 &amp; \grmm{0}{00,0} &amp; \grmm{15}{02,5} &amp; \grmm{0}{15,0} &amp; $0,3'$ \\</v>
      </c>
    </row>
    <row r="2" spans="1:20" x14ac:dyDescent="0.2">
      <c r="A2">
        <v>2</v>
      </c>
      <c r="B2">
        <v>0</v>
      </c>
      <c r="C2">
        <v>59</v>
      </c>
      <c r="D2">
        <v>1</v>
      </c>
      <c r="E2">
        <f>E1+15</f>
        <v>30</v>
      </c>
      <c r="F2">
        <v>4</v>
      </c>
      <c r="G2">
        <v>9</v>
      </c>
      <c r="H2">
        <v>0</v>
      </c>
      <c r="I2">
        <f>MOD(I1+15,60)</f>
        <v>30</v>
      </c>
      <c r="J2">
        <v>1</v>
      </c>
      <c r="K2">
        <v>0.5</v>
      </c>
      <c r="M2" t="str">
        <f t="shared" ref="M2:M31" si="0">TEXT(A2,"0")</f>
        <v>2</v>
      </c>
      <c r="N2" t="str">
        <f t="shared" ref="N2:N47" si="1">"\grmm{"&amp;TEXT(B2,"0")&amp;"}{"&amp;TEXT(C2,"00")&amp;","&amp;TEXT(D2,"0")&amp;"}"</f>
        <v>\grmm{0}{59,1}</v>
      </c>
      <c r="O2" t="str">
        <f t="shared" ref="O2:O24" si="2">"\grmm{"&amp;TEXT(E2,"0")&amp;"}{"&amp;TEXT(F2,"00")&amp;","&amp;TEXT(G2,"0")&amp;"}"</f>
        <v>\grmm{30}{04,9}</v>
      </c>
      <c r="P2" t="str">
        <f t="shared" ref="P2:P31" si="3">"\grmm{"&amp;TEXT(H2,"0")&amp;"}{"&amp;TEXT(I2,"00")&amp;","&amp;TEXT(J2,"0")&amp;"}"</f>
        <v>\grmm{0}{30,1}</v>
      </c>
      <c r="Q2" t="str">
        <f t="shared" ref="O2:Q33" si="4">"$"&amp;TEXT(K2,"0,0")&amp;"'$"</f>
        <v>$0,5'$</v>
      </c>
      <c r="T2" t="str">
        <f t="shared" ref="T2:T33" si="5">M2&amp;" &amp; "&amp;N2&amp;" &amp; "&amp;O2&amp;" &amp; "&amp;P2&amp;" &amp; "&amp;Q2&amp;" \\"</f>
        <v>2 &amp; \grmm{0}{59,1} &amp; \grmm{30}{04,9} &amp; \grmm{0}{30,1} &amp; $0,5'$ \\</v>
      </c>
    </row>
    <row r="3" spans="1:20" x14ac:dyDescent="0.2">
      <c r="A3">
        <v>3</v>
      </c>
      <c r="B3">
        <v>1</v>
      </c>
      <c r="C3">
        <f>C2-1</f>
        <v>58</v>
      </c>
      <c r="D3">
        <v>3</v>
      </c>
      <c r="E3">
        <f t="shared" ref="E3:E24" si="6">E2+15</f>
        <v>45</v>
      </c>
      <c r="F3">
        <v>7</v>
      </c>
      <c r="G3">
        <v>4</v>
      </c>
      <c r="H3">
        <v>0</v>
      </c>
      <c r="I3">
        <f t="shared" ref="I3:I31" si="7">MOD(I2+15,60)</f>
        <v>45</v>
      </c>
      <c r="J3">
        <v>1</v>
      </c>
      <c r="K3">
        <v>0.8</v>
      </c>
      <c r="M3" t="str">
        <f t="shared" si="0"/>
        <v>3</v>
      </c>
      <c r="N3" t="str">
        <f t="shared" si="1"/>
        <v>\grmm{1}{58,3}</v>
      </c>
      <c r="O3" t="str">
        <f t="shared" si="2"/>
        <v>\grmm{45}{07,4}</v>
      </c>
      <c r="P3" t="str">
        <f t="shared" si="3"/>
        <v>\grmm{0}{45,1}</v>
      </c>
      <c r="Q3" t="str">
        <f t="shared" si="4"/>
        <v>$0,8'$</v>
      </c>
      <c r="T3" t="str">
        <f t="shared" si="5"/>
        <v>3 &amp; \grmm{1}{58,3} &amp; \grmm{45}{07,4} &amp; \grmm{0}{45,1} &amp; $0,8'$ \\</v>
      </c>
    </row>
    <row r="4" spans="1:20" x14ac:dyDescent="0.2">
      <c r="A4">
        <v>4</v>
      </c>
      <c r="B4">
        <v>2</v>
      </c>
      <c r="C4">
        <f t="shared" ref="C4:C31" si="8">C3-1</f>
        <v>57</v>
      </c>
      <c r="D4">
        <v>4</v>
      </c>
      <c r="E4">
        <f t="shared" si="6"/>
        <v>60</v>
      </c>
      <c r="F4">
        <v>9</v>
      </c>
      <c r="G4">
        <v>9</v>
      </c>
      <c r="H4">
        <v>1</v>
      </c>
      <c r="I4">
        <f t="shared" si="7"/>
        <v>0</v>
      </c>
      <c r="J4">
        <v>2</v>
      </c>
      <c r="K4">
        <v>1</v>
      </c>
      <c r="M4" t="str">
        <f t="shared" si="0"/>
        <v>4</v>
      </c>
      <c r="N4" t="str">
        <f t="shared" si="1"/>
        <v>\grmm{2}{57,4}</v>
      </c>
      <c r="O4" t="str">
        <f t="shared" si="2"/>
        <v>\grmm{60}{09,9}</v>
      </c>
      <c r="P4" t="str">
        <f t="shared" si="3"/>
        <v>\grmm{1}{00,2}</v>
      </c>
      <c r="Q4" t="str">
        <f t="shared" si="4"/>
        <v>$1,0'$</v>
      </c>
      <c r="T4" t="str">
        <f t="shared" si="5"/>
        <v>4 &amp; \grmm{2}{57,4} &amp; \grmm{60}{09,9} &amp; \grmm{1}{00,2} &amp; $1,0'$ \\</v>
      </c>
    </row>
    <row r="5" spans="1:20" x14ac:dyDescent="0.2">
      <c r="A5">
        <v>5</v>
      </c>
      <c r="B5">
        <v>3</v>
      </c>
      <c r="C5">
        <f t="shared" si="8"/>
        <v>56</v>
      </c>
      <c r="D5">
        <v>6</v>
      </c>
      <c r="E5">
        <f t="shared" si="6"/>
        <v>75</v>
      </c>
      <c r="F5">
        <v>12</v>
      </c>
      <c r="G5">
        <v>3</v>
      </c>
      <c r="H5">
        <v>1</v>
      </c>
      <c r="I5">
        <f t="shared" si="7"/>
        <v>15</v>
      </c>
      <c r="J5">
        <v>2</v>
      </c>
      <c r="K5">
        <f>K4+0.3</f>
        <v>1.3</v>
      </c>
      <c r="M5" t="str">
        <f t="shared" si="0"/>
        <v>5</v>
      </c>
      <c r="N5" t="str">
        <f t="shared" si="1"/>
        <v>\grmm{3}{56,6}</v>
      </c>
      <c r="O5" t="str">
        <f t="shared" si="2"/>
        <v>\grmm{75}{12,3}</v>
      </c>
      <c r="P5" t="str">
        <f t="shared" si="3"/>
        <v>\grmm{1}{15,2}</v>
      </c>
      <c r="Q5" t="str">
        <f t="shared" si="4"/>
        <v>$1,3'$</v>
      </c>
      <c r="T5" t="str">
        <f t="shared" si="5"/>
        <v>5 &amp; \grmm{3}{56,6} &amp; \grmm{75}{12,3} &amp; \grmm{1}{15,2} &amp; $1,3'$ \\</v>
      </c>
    </row>
    <row r="6" spans="1:20" x14ac:dyDescent="0.2">
      <c r="A6">
        <v>6</v>
      </c>
      <c r="B6">
        <v>4</v>
      </c>
      <c r="C6">
        <f t="shared" si="8"/>
        <v>55</v>
      </c>
      <c r="D6">
        <v>7</v>
      </c>
      <c r="E6">
        <f t="shared" si="6"/>
        <v>90</v>
      </c>
      <c r="F6">
        <v>14</v>
      </c>
      <c r="G6">
        <v>8</v>
      </c>
      <c r="H6">
        <v>1</v>
      </c>
      <c r="I6">
        <f t="shared" si="7"/>
        <v>30</v>
      </c>
      <c r="J6">
        <v>2</v>
      </c>
      <c r="K6">
        <f>K5+0.2</f>
        <v>1.5</v>
      </c>
      <c r="M6" t="str">
        <f t="shared" si="0"/>
        <v>6</v>
      </c>
      <c r="N6" t="str">
        <f t="shared" si="1"/>
        <v>\grmm{4}{55,7}</v>
      </c>
      <c r="O6" t="str">
        <f t="shared" si="2"/>
        <v>\grmm{90}{14,8}</v>
      </c>
      <c r="P6" t="str">
        <f t="shared" si="3"/>
        <v>\grmm{1}{30,2}</v>
      </c>
      <c r="Q6" t="str">
        <f t="shared" si="4"/>
        <v>$1,5'$</v>
      </c>
      <c r="T6" t="str">
        <f t="shared" si="5"/>
        <v>6 &amp; \grmm{4}{55,7} &amp; \grmm{90}{14,8} &amp; \grmm{1}{30,2} &amp; $1,5'$ \\</v>
      </c>
    </row>
    <row r="7" spans="1:20" x14ac:dyDescent="0.2">
      <c r="A7">
        <v>7</v>
      </c>
      <c r="B7">
        <v>5</v>
      </c>
      <c r="C7">
        <f t="shared" si="8"/>
        <v>54</v>
      </c>
      <c r="D7">
        <v>8</v>
      </c>
      <c r="E7">
        <f t="shared" si="6"/>
        <v>105</v>
      </c>
      <c r="F7">
        <v>17</v>
      </c>
      <c r="G7">
        <v>2</v>
      </c>
      <c r="H7">
        <v>1</v>
      </c>
      <c r="I7">
        <f t="shared" si="7"/>
        <v>45</v>
      </c>
      <c r="J7">
        <v>3</v>
      </c>
      <c r="K7">
        <f>K6+0.3</f>
        <v>1.8</v>
      </c>
      <c r="M7" t="str">
        <f t="shared" si="0"/>
        <v>7</v>
      </c>
      <c r="N7" t="str">
        <f t="shared" si="1"/>
        <v>\grmm{5}{54,8}</v>
      </c>
      <c r="O7" t="str">
        <f t="shared" si="2"/>
        <v>\grmm{105}{17,2}</v>
      </c>
      <c r="P7" t="str">
        <f t="shared" si="3"/>
        <v>\grmm{1}{45,3}</v>
      </c>
      <c r="Q7" t="str">
        <f t="shared" si="4"/>
        <v>$1,8'$</v>
      </c>
      <c r="T7" t="str">
        <f t="shared" si="5"/>
        <v>7 &amp; \grmm{5}{54,8} &amp; \grmm{105}{17,2} &amp; \grmm{1}{45,3} &amp; $1,8'$ \\</v>
      </c>
    </row>
    <row r="8" spans="1:20" x14ac:dyDescent="0.2">
      <c r="A8">
        <v>8</v>
      </c>
      <c r="B8">
        <v>6</v>
      </c>
      <c r="C8">
        <v>54</v>
      </c>
      <c r="D8">
        <v>0</v>
      </c>
      <c r="E8">
        <f t="shared" si="6"/>
        <v>120</v>
      </c>
      <c r="F8">
        <v>19</v>
      </c>
      <c r="G8">
        <v>7</v>
      </c>
      <c r="H8">
        <v>2</v>
      </c>
      <c r="I8">
        <f t="shared" si="7"/>
        <v>0</v>
      </c>
      <c r="J8">
        <v>3</v>
      </c>
      <c r="K8">
        <v>2</v>
      </c>
      <c r="M8" t="str">
        <f t="shared" si="0"/>
        <v>8</v>
      </c>
      <c r="N8" t="str">
        <f t="shared" si="1"/>
        <v>\grmm{6}{54,0}</v>
      </c>
      <c r="O8" t="str">
        <f t="shared" si="2"/>
        <v>\grmm{120}{19,7}</v>
      </c>
      <c r="P8" t="str">
        <f t="shared" si="3"/>
        <v>\grmm{2}{00,3}</v>
      </c>
      <c r="Q8" t="str">
        <f t="shared" si="4"/>
        <v>$2,0'$</v>
      </c>
      <c r="T8" t="str">
        <f t="shared" si="5"/>
        <v>8 &amp; \grmm{6}{54,0} &amp; \grmm{120}{19,7} &amp; \grmm{2}{00,3} &amp; $2,0'$ \\</v>
      </c>
    </row>
    <row r="9" spans="1:20" x14ac:dyDescent="0.2">
      <c r="A9">
        <v>9</v>
      </c>
      <c r="B9">
        <v>7</v>
      </c>
      <c r="C9">
        <f t="shared" si="8"/>
        <v>53</v>
      </c>
      <c r="D9">
        <v>1</v>
      </c>
      <c r="E9">
        <f t="shared" si="6"/>
        <v>135</v>
      </c>
      <c r="F9">
        <v>22</v>
      </c>
      <c r="G9">
        <v>2</v>
      </c>
      <c r="H9">
        <v>2</v>
      </c>
      <c r="I9">
        <f t="shared" si="7"/>
        <v>15</v>
      </c>
      <c r="J9">
        <v>4</v>
      </c>
      <c r="K9">
        <f>K8+0.3</f>
        <v>2.2999999999999998</v>
      </c>
      <c r="M9" t="str">
        <f t="shared" si="0"/>
        <v>9</v>
      </c>
      <c r="N9" t="str">
        <f t="shared" si="1"/>
        <v>\grmm{7}{53,1}</v>
      </c>
      <c r="O9" t="str">
        <f t="shared" si="2"/>
        <v>\grmm{135}{22,2}</v>
      </c>
      <c r="P9" t="str">
        <f t="shared" si="3"/>
        <v>\grmm{2}{15,4}</v>
      </c>
      <c r="Q9" t="str">
        <f t="shared" si="4"/>
        <v>$2,3'$</v>
      </c>
      <c r="T9" t="str">
        <f t="shared" si="5"/>
        <v>9 &amp; \grmm{7}{53,1} &amp; \grmm{135}{22,2} &amp; \grmm{2}{15,4} &amp; $2,3'$ \\</v>
      </c>
    </row>
    <row r="10" spans="1:20" x14ac:dyDescent="0.2">
      <c r="A10">
        <v>10</v>
      </c>
      <c r="B10">
        <v>8</v>
      </c>
      <c r="C10">
        <f t="shared" si="8"/>
        <v>52</v>
      </c>
      <c r="D10">
        <v>2</v>
      </c>
      <c r="E10">
        <f t="shared" si="6"/>
        <v>150</v>
      </c>
      <c r="F10">
        <v>24</v>
      </c>
      <c r="G10">
        <v>6</v>
      </c>
      <c r="H10">
        <v>2</v>
      </c>
      <c r="I10">
        <f t="shared" si="7"/>
        <v>30</v>
      </c>
      <c r="J10">
        <v>4</v>
      </c>
      <c r="K10">
        <f>K9+0.2</f>
        <v>2.5</v>
      </c>
      <c r="M10" t="str">
        <f t="shared" si="0"/>
        <v>10</v>
      </c>
      <c r="N10" t="str">
        <f t="shared" si="1"/>
        <v>\grmm{8}{52,2}</v>
      </c>
      <c r="O10" t="str">
        <f t="shared" si="2"/>
        <v>\grmm{150}{24,6}</v>
      </c>
      <c r="P10" t="str">
        <f t="shared" si="3"/>
        <v>\grmm{2}{30,4}</v>
      </c>
      <c r="Q10" t="str">
        <f t="shared" si="4"/>
        <v>$2,5'$</v>
      </c>
      <c r="T10" t="str">
        <f t="shared" si="5"/>
        <v>10 &amp; \grmm{8}{52,2} &amp; \grmm{150}{24,6} &amp; \grmm{2}{30,4} &amp; $2,5'$ \\</v>
      </c>
    </row>
    <row r="11" spans="1:20" x14ac:dyDescent="0.2">
      <c r="A11">
        <v>11</v>
      </c>
      <c r="B11">
        <v>9</v>
      </c>
      <c r="C11">
        <f t="shared" si="8"/>
        <v>51</v>
      </c>
      <c r="D11">
        <v>4</v>
      </c>
      <c r="E11">
        <f t="shared" si="6"/>
        <v>165</v>
      </c>
      <c r="F11">
        <v>27</v>
      </c>
      <c r="G11">
        <v>1</v>
      </c>
      <c r="H11">
        <v>2</v>
      </c>
      <c r="I11">
        <f t="shared" si="7"/>
        <v>45</v>
      </c>
      <c r="J11">
        <v>5</v>
      </c>
      <c r="K11">
        <f>K10+0.3</f>
        <v>2.8</v>
      </c>
      <c r="M11" t="str">
        <f t="shared" si="0"/>
        <v>11</v>
      </c>
      <c r="N11" t="str">
        <f t="shared" si="1"/>
        <v>\grmm{9}{51,4}</v>
      </c>
      <c r="O11" t="str">
        <f t="shared" si="2"/>
        <v>\grmm{165}{27,1}</v>
      </c>
      <c r="P11" t="str">
        <f t="shared" si="3"/>
        <v>\grmm{2}{45,5}</v>
      </c>
      <c r="Q11" t="str">
        <f t="shared" si="4"/>
        <v>$2,8'$</v>
      </c>
      <c r="T11" t="str">
        <f t="shared" si="5"/>
        <v>11 &amp; \grmm{9}{51,4} &amp; \grmm{165}{27,1} &amp; \grmm{2}{45,5} &amp; $2,8'$ \\</v>
      </c>
    </row>
    <row r="12" spans="1:20" x14ac:dyDescent="0.2">
      <c r="A12">
        <v>12</v>
      </c>
      <c r="B12">
        <v>10</v>
      </c>
      <c r="C12">
        <f t="shared" si="8"/>
        <v>50</v>
      </c>
      <c r="D12">
        <v>5</v>
      </c>
      <c r="E12">
        <f t="shared" si="6"/>
        <v>180</v>
      </c>
      <c r="F12">
        <v>29</v>
      </c>
      <c r="G12">
        <v>6</v>
      </c>
      <c r="H12">
        <v>3</v>
      </c>
      <c r="I12">
        <f t="shared" si="7"/>
        <v>0</v>
      </c>
      <c r="J12">
        <v>5</v>
      </c>
      <c r="K12">
        <v>3</v>
      </c>
      <c r="M12" t="str">
        <f t="shared" si="0"/>
        <v>12</v>
      </c>
      <c r="N12" t="str">
        <f t="shared" si="1"/>
        <v>\grmm{10}{50,5}</v>
      </c>
      <c r="O12" t="str">
        <f t="shared" si="2"/>
        <v>\grmm{180}{29,6}</v>
      </c>
      <c r="P12" t="str">
        <f t="shared" si="3"/>
        <v>\grmm{3}{00,5}</v>
      </c>
      <c r="Q12" t="str">
        <f t="shared" si="4"/>
        <v>$3,0'$</v>
      </c>
      <c r="T12" t="str">
        <f t="shared" si="5"/>
        <v>12 &amp; \grmm{10}{50,5} &amp; \grmm{180}{29,6} &amp; \grmm{3}{00,5} &amp; $3,0'$ \\</v>
      </c>
    </row>
    <row r="13" spans="1:20" x14ac:dyDescent="0.2">
      <c r="A13">
        <v>13</v>
      </c>
      <c r="B13">
        <v>11</v>
      </c>
      <c r="C13">
        <f t="shared" si="8"/>
        <v>49</v>
      </c>
      <c r="D13">
        <v>7</v>
      </c>
      <c r="E13">
        <f t="shared" si="6"/>
        <v>195</v>
      </c>
      <c r="F13">
        <v>32</v>
      </c>
      <c r="G13">
        <v>0</v>
      </c>
      <c r="H13">
        <v>3</v>
      </c>
      <c r="I13">
        <f t="shared" si="7"/>
        <v>15</v>
      </c>
      <c r="J13">
        <v>5</v>
      </c>
      <c r="K13">
        <f>K12+0.3</f>
        <v>3.3</v>
      </c>
      <c r="M13" t="str">
        <f t="shared" si="0"/>
        <v>13</v>
      </c>
      <c r="N13" t="str">
        <f t="shared" si="1"/>
        <v>\grmm{11}{49,7}</v>
      </c>
      <c r="O13" t="str">
        <f t="shared" si="2"/>
        <v>\grmm{195}{32,0}</v>
      </c>
      <c r="P13" t="str">
        <f t="shared" si="3"/>
        <v>\grmm{3}{15,5}</v>
      </c>
      <c r="Q13" t="str">
        <f t="shared" si="4"/>
        <v>$3,3'$</v>
      </c>
      <c r="T13" t="str">
        <f t="shared" si="5"/>
        <v>13 &amp; \grmm{11}{49,7} &amp; \grmm{195}{32,0} &amp; \grmm{3}{15,5} &amp; $3,3'$ \\</v>
      </c>
    </row>
    <row r="14" spans="1:20" x14ac:dyDescent="0.2">
      <c r="A14">
        <v>14</v>
      </c>
      <c r="B14">
        <v>12</v>
      </c>
      <c r="C14">
        <f t="shared" si="8"/>
        <v>48</v>
      </c>
      <c r="D14">
        <v>8</v>
      </c>
      <c r="E14">
        <f t="shared" si="6"/>
        <v>210</v>
      </c>
      <c r="F14">
        <v>34</v>
      </c>
      <c r="G14">
        <v>5</v>
      </c>
      <c r="H14">
        <v>3</v>
      </c>
      <c r="I14">
        <f t="shared" si="7"/>
        <v>30</v>
      </c>
      <c r="J14">
        <v>6</v>
      </c>
      <c r="K14">
        <f>K13+0.2</f>
        <v>3.5</v>
      </c>
      <c r="M14" t="str">
        <f t="shared" si="0"/>
        <v>14</v>
      </c>
      <c r="N14" t="str">
        <f t="shared" si="1"/>
        <v>\grmm{12}{48,8}</v>
      </c>
      <c r="O14" t="str">
        <f t="shared" si="2"/>
        <v>\grmm{210}{34,5}</v>
      </c>
      <c r="P14" t="str">
        <f t="shared" si="3"/>
        <v>\grmm{3}{30,6}</v>
      </c>
      <c r="Q14" t="str">
        <f t="shared" si="4"/>
        <v>$3,5'$</v>
      </c>
      <c r="T14" t="str">
        <f t="shared" si="5"/>
        <v>14 &amp; \grmm{12}{48,8} &amp; \grmm{210}{34,5} &amp; \grmm{3}{30,6} &amp; $3,5'$ \\</v>
      </c>
    </row>
    <row r="15" spans="1:20" x14ac:dyDescent="0.2">
      <c r="A15">
        <v>15</v>
      </c>
      <c r="B15">
        <v>13</v>
      </c>
      <c r="C15">
        <f t="shared" si="8"/>
        <v>47</v>
      </c>
      <c r="D15">
        <v>9</v>
      </c>
      <c r="E15">
        <f t="shared" si="6"/>
        <v>225</v>
      </c>
      <c r="F15">
        <v>37</v>
      </c>
      <c r="G15">
        <v>0</v>
      </c>
      <c r="H15">
        <v>3</v>
      </c>
      <c r="I15">
        <f t="shared" si="7"/>
        <v>45</v>
      </c>
      <c r="J15">
        <v>6</v>
      </c>
      <c r="K15">
        <f>K14+0.3</f>
        <v>3.8</v>
      </c>
      <c r="M15" t="str">
        <f t="shared" si="0"/>
        <v>15</v>
      </c>
      <c r="N15" t="str">
        <f t="shared" si="1"/>
        <v>\grmm{13}{47,9}</v>
      </c>
      <c r="O15" t="str">
        <f t="shared" si="2"/>
        <v>\grmm{225}{37,0}</v>
      </c>
      <c r="P15" t="str">
        <f t="shared" si="3"/>
        <v>\grmm{3}{45,6}</v>
      </c>
      <c r="Q15" t="str">
        <f t="shared" si="4"/>
        <v>$3,8'$</v>
      </c>
      <c r="T15" t="str">
        <f t="shared" si="5"/>
        <v>15 &amp; \grmm{13}{47,9} &amp; \grmm{225}{37,0} &amp; \grmm{3}{45,6} &amp; $3,8'$ \\</v>
      </c>
    </row>
    <row r="16" spans="1:20" x14ac:dyDescent="0.2">
      <c r="A16">
        <v>16</v>
      </c>
      <c r="B16">
        <v>14</v>
      </c>
      <c r="C16">
        <v>47</v>
      </c>
      <c r="D16">
        <v>1</v>
      </c>
      <c r="E16">
        <f t="shared" si="6"/>
        <v>240</v>
      </c>
      <c r="F16">
        <v>39</v>
      </c>
      <c r="G16">
        <v>4</v>
      </c>
      <c r="H16">
        <v>4</v>
      </c>
      <c r="I16">
        <f t="shared" si="7"/>
        <v>0</v>
      </c>
      <c r="J16">
        <v>7</v>
      </c>
      <c r="K16">
        <v>4</v>
      </c>
      <c r="M16" t="str">
        <f t="shared" si="0"/>
        <v>16</v>
      </c>
      <c r="N16" t="str">
        <f t="shared" si="1"/>
        <v>\grmm{14}{47,1}</v>
      </c>
      <c r="O16" t="str">
        <f t="shared" si="2"/>
        <v>\grmm{240}{39,4}</v>
      </c>
      <c r="P16" t="str">
        <f t="shared" si="3"/>
        <v>\grmm{4}{00,7}</v>
      </c>
      <c r="Q16" t="str">
        <f t="shared" si="4"/>
        <v>$4,0'$</v>
      </c>
      <c r="T16" t="str">
        <f t="shared" si="5"/>
        <v>16 &amp; \grmm{14}{47,1} &amp; \grmm{240}{39,4} &amp; \grmm{4}{00,7} &amp; $4,0'$ \\</v>
      </c>
    </row>
    <row r="17" spans="1:20" x14ac:dyDescent="0.2">
      <c r="A17">
        <v>17</v>
      </c>
      <c r="B17">
        <v>15</v>
      </c>
      <c r="C17">
        <f t="shared" si="8"/>
        <v>46</v>
      </c>
      <c r="D17">
        <v>2</v>
      </c>
      <c r="E17">
        <f t="shared" si="6"/>
        <v>255</v>
      </c>
      <c r="F17">
        <v>41</v>
      </c>
      <c r="G17">
        <v>9</v>
      </c>
      <c r="H17">
        <v>4</v>
      </c>
      <c r="I17">
        <f t="shared" si="7"/>
        <v>15</v>
      </c>
      <c r="J17">
        <v>7</v>
      </c>
      <c r="K17">
        <f>K16+0.3</f>
        <v>4.3</v>
      </c>
      <c r="M17" t="str">
        <f t="shared" si="0"/>
        <v>17</v>
      </c>
      <c r="N17" t="str">
        <f t="shared" si="1"/>
        <v>\grmm{15}{46,2}</v>
      </c>
      <c r="O17" t="str">
        <f t="shared" si="2"/>
        <v>\grmm{255}{41,9}</v>
      </c>
      <c r="P17" t="str">
        <f t="shared" si="3"/>
        <v>\grmm{4}{15,7}</v>
      </c>
      <c r="Q17" t="str">
        <f t="shared" si="4"/>
        <v>$4,3'$</v>
      </c>
      <c r="T17" t="str">
        <f t="shared" si="5"/>
        <v>17 &amp; \grmm{15}{46,2} &amp; \grmm{255}{41,9} &amp; \grmm{4}{15,7} &amp; $4,3'$ \\</v>
      </c>
    </row>
    <row r="18" spans="1:20" x14ac:dyDescent="0.2">
      <c r="A18">
        <v>18</v>
      </c>
      <c r="B18">
        <v>16</v>
      </c>
      <c r="C18">
        <f t="shared" si="8"/>
        <v>45</v>
      </c>
      <c r="D18">
        <v>3</v>
      </c>
      <c r="E18">
        <f t="shared" si="6"/>
        <v>270</v>
      </c>
      <c r="F18">
        <v>44</v>
      </c>
      <c r="G18">
        <v>4</v>
      </c>
      <c r="H18">
        <v>4</v>
      </c>
      <c r="I18">
        <f t="shared" si="7"/>
        <v>30</v>
      </c>
      <c r="J18">
        <v>7</v>
      </c>
      <c r="K18">
        <f>K17+0.2</f>
        <v>4.5</v>
      </c>
      <c r="M18" t="str">
        <f t="shared" si="0"/>
        <v>18</v>
      </c>
      <c r="N18" t="str">
        <f t="shared" si="1"/>
        <v>\grmm{16}{45,3}</v>
      </c>
      <c r="O18" t="str">
        <f t="shared" si="2"/>
        <v>\grmm{270}{44,4}</v>
      </c>
      <c r="P18" t="str">
        <f t="shared" si="3"/>
        <v>\grmm{4}{30,7}</v>
      </c>
      <c r="Q18" t="str">
        <f t="shared" si="4"/>
        <v>$4,5'$</v>
      </c>
      <c r="T18" t="str">
        <f t="shared" si="5"/>
        <v>18 &amp; \grmm{16}{45,3} &amp; \grmm{270}{44,4} &amp; \grmm{4}{30,7} &amp; $4,5'$ \\</v>
      </c>
    </row>
    <row r="19" spans="1:20" x14ac:dyDescent="0.2">
      <c r="A19">
        <v>19</v>
      </c>
      <c r="B19">
        <v>17</v>
      </c>
      <c r="C19">
        <f t="shared" si="8"/>
        <v>44</v>
      </c>
      <c r="D19">
        <v>5</v>
      </c>
      <c r="E19">
        <f t="shared" si="6"/>
        <v>285</v>
      </c>
      <c r="F19">
        <v>46</v>
      </c>
      <c r="G19">
        <v>8</v>
      </c>
      <c r="H19">
        <v>4</v>
      </c>
      <c r="I19">
        <f t="shared" si="7"/>
        <v>45</v>
      </c>
      <c r="J19">
        <v>8</v>
      </c>
      <c r="K19">
        <f>K18+0.3</f>
        <v>4.8</v>
      </c>
      <c r="M19" t="str">
        <f t="shared" si="0"/>
        <v>19</v>
      </c>
      <c r="N19" t="str">
        <f t="shared" si="1"/>
        <v>\grmm{17}{44,5}</v>
      </c>
      <c r="O19" t="str">
        <f t="shared" si="2"/>
        <v>\grmm{285}{46,8}</v>
      </c>
      <c r="P19" t="str">
        <f t="shared" si="3"/>
        <v>\grmm{4}{45,8}</v>
      </c>
      <c r="Q19" t="str">
        <f t="shared" si="4"/>
        <v>$4,8'$</v>
      </c>
      <c r="T19" t="str">
        <f t="shared" si="5"/>
        <v>19 &amp; \grmm{17}{44,5} &amp; \grmm{285}{46,8} &amp; \grmm{4}{45,8} &amp; $4,8'$ \\</v>
      </c>
    </row>
    <row r="20" spans="1:20" x14ac:dyDescent="0.2">
      <c r="A20">
        <v>20</v>
      </c>
      <c r="B20">
        <v>18</v>
      </c>
      <c r="C20">
        <f t="shared" si="8"/>
        <v>43</v>
      </c>
      <c r="D20">
        <v>6</v>
      </c>
      <c r="E20">
        <f t="shared" si="6"/>
        <v>300</v>
      </c>
      <c r="F20">
        <v>49</v>
      </c>
      <c r="G20">
        <v>3</v>
      </c>
      <c r="H20">
        <v>5</v>
      </c>
      <c r="I20">
        <f t="shared" si="7"/>
        <v>0</v>
      </c>
      <c r="J20">
        <v>8</v>
      </c>
      <c r="K20">
        <v>5</v>
      </c>
      <c r="M20" t="str">
        <f t="shared" si="0"/>
        <v>20</v>
      </c>
      <c r="N20" t="str">
        <f t="shared" si="1"/>
        <v>\grmm{18}{43,6}</v>
      </c>
      <c r="O20" t="str">
        <f t="shared" si="2"/>
        <v>\grmm{300}{49,3}</v>
      </c>
      <c r="P20" t="str">
        <f t="shared" si="3"/>
        <v>\grmm{5}{00,8}</v>
      </c>
      <c r="Q20" t="str">
        <f t="shared" si="4"/>
        <v>$5,0'$</v>
      </c>
      <c r="T20" t="str">
        <f t="shared" si="5"/>
        <v>20 &amp; \grmm{18}{43,6} &amp; \grmm{300}{49,3} &amp; \grmm{5}{00,8} &amp; $5,0'$ \\</v>
      </c>
    </row>
    <row r="21" spans="1:20" x14ac:dyDescent="0.2">
      <c r="A21">
        <v>21</v>
      </c>
      <c r="B21">
        <v>19</v>
      </c>
      <c r="C21">
        <f t="shared" si="8"/>
        <v>42</v>
      </c>
      <c r="D21">
        <v>8</v>
      </c>
      <c r="E21">
        <f t="shared" si="6"/>
        <v>315</v>
      </c>
      <c r="F21">
        <v>51</v>
      </c>
      <c r="G21">
        <v>7</v>
      </c>
      <c r="H21">
        <v>5</v>
      </c>
      <c r="I21">
        <f t="shared" si="7"/>
        <v>15</v>
      </c>
      <c r="J21">
        <v>9</v>
      </c>
      <c r="K21">
        <f>K20+0.3</f>
        <v>5.3</v>
      </c>
      <c r="M21" t="str">
        <f t="shared" si="0"/>
        <v>21</v>
      </c>
      <c r="N21" t="str">
        <f t="shared" si="1"/>
        <v>\grmm{19}{42,8}</v>
      </c>
      <c r="O21" t="str">
        <f t="shared" si="2"/>
        <v>\grmm{315}{51,7}</v>
      </c>
      <c r="P21" t="str">
        <f t="shared" si="3"/>
        <v>\grmm{5}{15,9}</v>
      </c>
      <c r="Q21" t="str">
        <f t="shared" si="4"/>
        <v>$5,3'$</v>
      </c>
      <c r="T21" t="str">
        <f t="shared" si="5"/>
        <v>21 &amp; \grmm{19}{42,8} &amp; \grmm{315}{51,7} &amp; \grmm{5}{15,9} &amp; $5,3'$ \\</v>
      </c>
    </row>
    <row r="22" spans="1:20" x14ac:dyDescent="0.2">
      <c r="A22">
        <v>22</v>
      </c>
      <c r="B22">
        <v>20</v>
      </c>
      <c r="C22">
        <f t="shared" si="8"/>
        <v>41</v>
      </c>
      <c r="D22">
        <v>9</v>
      </c>
      <c r="E22">
        <f t="shared" si="6"/>
        <v>330</v>
      </c>
      <c r="F22">
        <v>54</v>
      </c>
      <c r="G22">
        <v>2</v>
      </c>
      <c r="H22">
        <v>5</v>
      </c>
      <c r="I22">
        <f t="shared" si="7"/>
        <v>30</v>
      </c>
      <c r="J22">
        <v>9</v>
      </c>
      <c r="K22">
        <f>K21+0.2</f>
        <v>5.5</v>
      </c>
      <c r="M22" t="str">
        <f t="shared" si="0"/>
        <v>22</v>
      </c>
      <c r="N22" t="str">
        <f t="shared" si="1"/>
        <v>\grmm{20}{41,9}</v>
      </c>
      <c r="O22" t="str">
        <f t="shared" si="2"/>
        <v>\grmm{330}{54,2}</v>
      </c>
      <c r="P22" t="str">
        <f t="shared" si="3"/>
        <v>\grmm{5}{30,9}</v>
      </c>
      <c r="Q22" t="str">
        <f t="shared" si="4"/>
        <v>$5,5'$</v>
      </c>
      <c r="T22" t="str">
        <f t="shared" si="5"/>
        <v>22 &amp; \grmm{20}{41,9} &amp; \grmm{330}{54,2} &amp; \grmm{5}{30,9} &amp; $5,5'$ \\</v>
      </c>
    </row>
    <row r="23" spans="1:20" x14ac:dyDescent="0.2">
      <c r="A23">
        <v>23</v>
      </c>
      <c r="B23">
        <v>21</v>
      </c>
      <c r="C23">
        <v>41</v>
      </c>
      <c r="D23">
        <v>1</v>
      </c>
      <c r="E23">
        <f t="shared" si="6"/>
        <v>345</v>
      </c>
      <c r="F23">
        <v>56</v>
      </c>
      <c r="G23">
        <v>7</v>
      </c>
      <c r="H23">
        <v>5</v>
      </c>
      <c r="I23">
        <f t="shared" si="7"/>
        <v>45</v>
      </c>
      <c r="J23">
        <v>0</v>
      </c>
      <c r="K23">
        <f>K22+0.3</f>
        <v>5.8</v>
      </c>
      <c r="M23" t="str">
        <f t="shared" si="0"/>
        <v>23</v>
      </c>
      <c r="N23" t="str">
        <f t="shared" si="1"/>
        <v>\grmm{21}{41,1}</v>
      </c>
      <c r="O23" t="str">
        <f t="shared" si="2"/>
        <v>\grmm{345}{56,7}</v>
      </c>
      <c r="P23" t="str">
        <f t="shared" si="3"/>
        <v>\grmm{5}{45,0}</v>
      </c>
      <c r="Q23" t="str">
        <f t="shared" si="4"/>
        <v>$5,8'$</v>
      </c>
      <c r="T23" t="str">
        <f t="shared" si="5"/>
        <v>23 &amp; \grmm{21}{41,1} &amp; \grmm{345}{56,7} &amp; \grmm{5}{45,0} &amp; $5,8'$ \\</v>
      </c>
    </row>
    <row r="24" spans="1:20" x14ac:dyDescent="0.2">
      <c r="A24">
        <v>24</v>
      </c>
      <c r="B24">
        <v>22</v>
      </c>
      <c r="C24">
        <f t="shared" si="8"/>
        <v>40</v>
      </c>
      <c r="D24">
        <v>2</v>
      </c>
      <c r="E24">
        <v>0</v>
      </c>
      <c r="F24">
        <v>59</v>
      </c>
      <c r="G24">
        <v>1</v>
      </c>
      <c r="H24">
        <v>6</v>
      </c>
      <c r="I24">
        <v>1</v>
      </c>
      <c r="J24">
        <v>0</v>
      </c>
      <c r="K24">
        <v>6</v>
      </c>
      <c r="M24" t="str">
        <f t="shared" si="0"/>
        <v>24</v>
      </c>
      <c r="N24" t="str">
        <f t="shared" si="1"/>
        <v>\grmm{22}{40,2}</v>
      </c>
      <c r="O24" t="str">
        <f t="shared" si="2"/>
        <v>\grmm{0}{59,1}</v>
      </c>
      <c r="P24" t="str">
        <f t="shared" si="3"/>
        <v>\grmm{6}{01,0}</v>
      </c>
      <c r="Q24" t="str">
        <f t="shared" si="4"/>
        <v>$6,0'$</v>
      </c>
      <c r="T24" t="str">
        <f t="shared" si="5"/>
        <v>24 &amp; \grmm{22}{40,2} &amp; \grmm{0}{59,1} &amp; \grmm{6}{01,0} &amp; $6,0'$ \\</v>
      </c>
    </row>
    <row r="25" spans="1:20" x14ac:dyDescent="0.2">
      <c r="A25">
        <v>25</v>
      </c>
      <c r="B25">
        <v>23</v>
      </c>
      <c r="C25">
        <f t="shared" si="8"/>
        <v>39</v>
      </c>
      <c r="D25">
        <v>3</v>
      </c>
      <c r="H25">
        <v>6</v>
      </c>
      <c r="I25">
        <f t="shared" si="7"/>
        <v>16</v>
      </c>
      <c r="J25">
        <v>0</v>
      </c>
      <c r="K25">
        <f>K24+0.3</f>
        <v>6.3</v>
      </c>
      <c r="M25" t="str">
        <f t="shared" si="0"/>
        <v>25</v>
      </c>
      <c r="N25" t="str">
        <f t="shared" si="1"/>
        <v>\grmm{23}{39,3}</v>
      </c>
      <c r="P25" t="str">
        <f t="shared" si="3"/>
        <v>\grmm{6}{16,0}</v>
      </c>
      <c r="Q25" t="str">
        <f t="shared" si="4"/>
        <v>$6,3'$</v>
      </c>
      <c r="T25" t="str">
        <f t="shared" si="5"/>
        <v>25 &amp; \grmm{23}{39,3} &amp;  &amp; \grmm{6}{16,0} &amp; $6,3'$ \\</v>
      </c>
    </row>
    <row r="26" spans="1:20" x14ac:dyDescent="0.2">
      <c r="A26">
        <v>26</v>
      </c>
      <c r="B26">
        <v>24</v>
      </c>
      <c r="C26">
        <f t="shared" si="8"/>
        <v>38</v>
      </c>
      <c r="D26">
        <v>5</v>
      </c>
      <c r="H26">
        <v>6</v>
      </c>
      <c r="I26">
        <f t="shared" si="7"/>
        <v>31</v>
      </c>
      <c r="J26">
        <v>1</v>
      </c>
      <c r="K26">
        <f>K25+0.2</f>
        <v>6.5</v>
      </c>
      <c r="M26" t="str">
        <f t="shared" si="0"/>
        <v>26</v>
      </c>
      <c r="N26" t="str">
        <f t="shared" si="1"/>
        <v>\grmm{24}{38,5}</v>
      </c>
      <c r="P26" t="str">
        <f t="shared" si="3"/>
        <v>\grmm{6}{31,1}</v>
      </c>
      <c r="Q26" t="str">
        <f t="shared" si="4"/>
        <v>$6,5'$</v>
      </c>
      <c r="T26" t="str">
        <f t="shared" si="5"/>
        <v>26 &amp; \grmm{24}{38,5} &amp;  &amp; \grmm{6}{31,1} &amp; $6,5'$ \\</v>
      </c>
    </row>
    <row r="27" spans="1:20" x14ac:dyDescent="0.2">
      <c r="A27">
        <v>27</v>
      </c>
      <c r="B27">
        <v>25</v>
      </c>
      <c r="C27">
        <f t="shared" si="8"/>
        <v>37</v>
      </c>
      <c r="D27">
        <v>6</v>
      </c>
      <c r="H27">
        <v>6</v>
      </c>
      <c r="I27">
        <f t="shared" si="7"/>
        <v>46</v>
      </c>
      <c r="J27">
        <v>1</v>
      </c>
      <c r="K27">
        <f>K26+0.3</f>
        <v>6.8</v>
      </c>
      <c r="M27" t="str">
        <f t="shared" si="0"/>
        <v>27</v>
      </c>
      <c r="N27" t="str">
        <f t="shared" si="1"/>
        <v>\grmm{25}{37,6}</v>
      </c>
      <c r="P27" t="str">
        <f t="shared" si="3"/>
        <v>\grmm{6}{46,1}</v>
      </c>
      <c r="Q27" t="str">
        <f t="shared" si="4"/>
        <v>$6,8'$</v>
      </c>
      <c r="T27" t="str">
        <f t="shared" si="5"/>
        <v>27 &amp; \grmm{25}{37,6} &amp;  &amp; \grmm{6}{46,1} &amp; $6,8'$ \\</v>
      </c>
    </row>
    <row r="28" spans="1:20" x14ac:dyDescent="0.2">
      <c r="A28">
        <v>28</v>
      </c>
      <c r="B28">
        <v>26</v>
      </c>
      <c r="C28">
        <f t="shared" si="8"/>
        <v>36</v>
      </c>
      <c r="D28">
        <v>7</v>
      </c>
      <c r="H28">
        <v>7</v>
      </c>
      <c r="I28">
        <f t="shared" si="7"/>
        <v>1</v>
      </c>
      <c r="J28">
        <v>1</v>
      </c>
      <c r="K28">
        <v>7</v>
      </c>
      <c r="M28" t="str">
        <f t="shared" si="0"/>
        <v>28</v>
      </c>
      <c r="N28" t="str">
        <f t="shared" si="1"/>
        <v>\grmm{26}{36,7}</v>
      </c>
      <c r="P28" t="str">
        <f t="shared" si="3"/>
        <v>\grmm{7}{01,1}</v>
      </c>
      <c r="Q28" t="str">
        <f t="shared" si="4"/>
        <v>$7,0'$</v>
      </c>
      <c r="T28" t="str">
        <f t="shared" si="5"/>
        <v>28 &amp; \grmm{26}{36,7} &amp;  &amp; \grmm{7}{01,1} &amp; $7,0'$ \\</v>
      </c>
    </row>
    <row r="29" spans="1:20" x14ac:dyDescent="0.2">
      <c r="A29">
        <v>29</v>
      </c>
      <c r="B29">
        <v>27</v>
      </c>
      <c r="C29">
        <f t="shared" si="8"/>
        <v>35</v>
      </c>
      <c r="D29">
        <v>9</v>
      </c>
      <c r="H29">
        <v>7</v>
      </c>
      <c r="I29">
        <f t="shared" si="7"/>
        <v>16</v>
      </c>
      <c r="J29">
        <v>2</v>
      </c>
      <c r="K29">
        <f>K28+0.3</f>
        <v>7.3</v>
      </c>
      <c r="M29" t="str">
        <f t="shared" si="0"/>
        <v>29</v>
      </c>
      <c r="N29" t="str">
        <f t="shared" si="1"/>
        <v>\grmm{27}{35,9}</v>
      </c>
      <c r="P29" t="str">
        <f t="shared" si="3"/>
        <v>\grmm{7}{16,2}</v>
      </c>
      <c r="Q29" t="str">
        <f t="shared" si="4"/>
        <v>$7,3'$</v>
      </c>
      <c r="T29" t="str">
        <f t="shared" si="5"/>
        <v>29 &amp; \grmm{27}{35,9} &amp;  &amp; \grmm{7}{16,2} &amp; $7,3'$ \\</v>
      </c>
    </row>
    <row r="30" spans="1:20" x14ac:dyDescent="0.2">
      <c r="A30">
        <v>30</v>
      </c>
      <c r="B30">
        <v>28</v>
      </c>
      <c r="C30">
        <v>35</v>
      </c>
      <c r="D30">
        <v>0</v>
      </c>
      <c r="H30">
        <v>7</v>
      </c>
      <c r="I30">
        <f t="shared" si="7"/>
        <v>31</v>
      </c>
      <c r="J30">
        <v>2</v>
      </c>
      <c r="K30">
        <f>K29+0.2</f>
        <v>7.5</v>
      </c>
      <c r="M30" t="str">
        <f t="shared" si="0"/>
        <v>30</v>
      </c>
      <c r="N30" t="str">
        <f t="shared" si="1"/>
        <v>\grmm{28}{35,0}</v>
      </c>
      <c r="P30" t="str">
        <f t="shared" si="3"/>
        <v>\grmm{7}{31,2}</v>
      </c>
      <c r="Q30" t="str">
        <f t="shared" si="4"/>
        <v>$7,5'$</v>
      </c>
      <c r="T30" t="str">
        <f t="shared" si="5"/>
        <v>30 &amp; \grmm{28}{35,0} &amp;  &amp; \grmm{7}{31,2} &amp; $7,5'$ \\</v>
      </c>
    </row>
    <row r="31" spans="1:20" x14ac:dyDescent="0.2">
      <c r="A31">
        <v>31</v>
      </c>
      <c r="B31">
        <v>29</v>
      </c>
      <c r="C31">
        <f t="shared" si="8"/>
        <v>34</v>
      </c>
      <c r="D31">
        <v>2</v>
      </c>
      <c r="H31">
        <v>7</v>
      </c>
      <c r="I31">
        <f t="shared" si="7"/>
        <v>46</v>
      </c>
      <c r="J31">
        <v>3</v>
      </c>
      <c r="K31">
        <f>K30+0.3</f>
        <v>7.8</v>
      </c>
      <c r="M31" t="str">
        <f t="shared" si="0"/>
        <v>31</v>
      </c>
      <c r="N31" t="str">
        <f t="shared" si="1"/>
        <v>\grmm{29}{34,2}</v>
      </c>
      <c r="P31" t="str">
        <f t="shared" si="3"/>
        <v>\grmm{7}{46,3}</v>
      </c>
      <c r="Q31" t="str">
        <f t="shared" si="4"/>
        <v>$7,8'$</v>
      </c>
      <c r="T31" t="str">
        <f t="shared" si="5"/>
        <v>31 &amp; \grmm{29}{34,2} &amp;  &amp; \grmm{7}{46,3} &amp; $7,8'$ \\</v>
      </c>
    </row>
    <row r="33" spans="1:20" x14ac:dyDescent="0.2">
      <c r="A33">
        <v>32</v>
      </c>
      <c r="B33">
        <v>8</v>
      </c>
      <c r="C33">
        <v>1</v>
      </c>
      <c r="D33">
        <v>3</v>
      </c>
      <c r="E33">
        <v>8</v>
      </c>
      <c r="F33">
        <v>47</v>
      </c>
      <c r="G33">
        <v>11</v>
      </c>
      <c r="H33">
        <f>MOD(C47+15,60)</f>
        <v>46</v>
      </c>
      <c r="I33">
        <v>9</v>
      </c>
      <c r="J33">
        <f>E47+0.3</f>
        <v>11.8</v>
      </c>
      <c r="M33" t="str">
        <f t="shared" ref="M33" si="9">TEXT(A33,"0")</f>
        <v>32</v>
      </c>
      <c r="N33" t="str">
        <f t="shared" si="1"/>
        <v>\grmm{8}{01,3}</v>
      </c>
      <c r="O33" t="str">
        <f>"$"&amp;TEXT(E33,"0,0")&amp;"'$"</f>
        <v>$8,0'$</v>
      </c>
      <c r="P33" t="str">
        <f>TEXT(F33,"0")</f>
        <v>47</v>
      </c>
      <c r="Q33" t="str">
        <f>"\grmm{"&amp;TEXT(G33,"0")&amp;"}{"&amp;TEXT(H33,"00")&amp;","&amp;TEXT(I33,"0")&amp;"}"</f>
        <v>\grmm{11}{46,9}</v>
      </c>
      <c r="R33" t="str">
        <f>"$"&amp;TEXT(J33,"0,0")&amp;"'$"</f>
        <v>$11,8'$</v>
      </c>
      <c r="T33" t="str">
        <f>M33&amp;" &amp; "&amp;N33&amp;" &amp; "&amp;O33&amp;" &amp; "&amp;P33&amp;" &amp; "&amp;Q33&amp;" &amp; "&amp;R33&amp;" \\"</f>
        <v>32 &amp; \grmm{8}{01,3} &amp; $8,0'$ &amp; 47 &amp; \grmm{11}{46,9} &amp; $11,8'$ \\</v>
      </c>
    </row>
    <row r="34" spans="1:20" x14ac:dyDescent="0.2">
      <c r="A34">
        <v>33</v>
      </c>
      <c r="B34">
        <v>8</v>
      </c>
      <c r="C34">
        <f t="shared" ref="C33:C36" si="10">MOD(C33+15,60)</f>
        <v>16</v>
      </c>
      <c r="D34">
        <v>4</v>
      </c>
      <c r="E34">
        <f>E33+0.3</f>
        <v>8.3000000000000007</v>
      </c>
      <c r="F34">
        <v>48</v>
      </c>
      <c r="G34">
        <v>12</v>
      </c>
      <c r="H34">
        <f>MOD(H33+15,60)</f>
        <v>1</v>
      </c>
      <c r="I34">
        <v>0</v>
      </c>
      <c r="J34">
        <v>12</v>
      </c>
      <c r="M34" t="str">
        <f t="shared" ref="M34:M47" si="11">TEXT(A34,"0")</f>
        <v>33</v>
      </c>
      <c r="N34" t="str">
        <f t="shared" si="1"/>
        <v>\grmm{8}{16,4}</v>
      </c>
      <c r="O34" t="str">
        <f t="shared" ref="O34:O47" si="12">"$"&amp;TEXT(E34,"0,0")&amp;"'$"</f>
        <v>$8,3'$</v>
      </c>
      <c r="P34" t="str">
        <f t="shared" ref="P34:P47" si="13">TEXT(F34,"0")</f>
        <v>48</v>
      </c>
      <c r="Q34" t="str">
        <f t="shared" ref="Q34:Q47" si="14">"\grmm{"&amp;TEXT(G34,"0")&amp;"}{"&amp;TEXT(H34,"00")&amp;","&amp;TEXT(I34,"0")&amp;"}"</f>
        <v>\grmm{12}{01,0}</v>
      </c>
      <c r="R34" t="str">
        <f t="shared" ref="R34:R47" si="15">"$"&amp;TEXT(J34,"0,0")&amp;"'$"</f>
        <v>$12,0'$</v>
      </c>
      <c r="T34" t="str">
        <f t="shared" ref="T34:T47" si="16">M34&amp;" &amp; "&amp;N34&amp;" &amp; "&amp;O34&amp;" &amp; "&amp;P34&amp;" &amp; "&amp;Q34&amp;" &amp; "&amp;R34&amp;" \\"</f>
        <v>33 &amp; \grmm{8}{16,4} &amp; $8,3'$ &amp; 48 &amp; \grmm{12}{01,0} &amp; $12,0'$ \\</v>
      </c>
    </row>
    <row r="35" spans="1:20" x14ac:dyDescent="0.2">
      <c r="A35">
        <v>34</v>
      </c>
      <c r="B35">
        <v>8</v>
      </c>
      <c r="C35">
        <f t="shared" si="10"/>
        <v>31</v>
      </c>
      <c r="D35">
        <v>4</v>
      </c>
      <c r="E35">
        <f>E34+0.2</f>
        <v>8.5</v>
      </c>
      <c r="F35">
        <v>49</v>
      </c>
      <c r="G35">
        <v>12</v>
      </c>
      <c r="H35">
        <f>MOD(H34+15,60)</f>
        <v>16</v>
      </c>
      <c r="I35">
        <v>0</v>
      </c>
      <c r="J35">
        <f>J34+0.3</f>
        <v>12.3</v>
      </c>
      <c r="M35" t="str">
        <f t="shared" si="11"/>
        <v>34</v>
      </c>
      <c r="N35" t="str">
        <f t="shared" si="1"/>
        <v>\grmm{8}{31,4}</v>
      </c>
      <c r="O35" t="str">
        <f t="shared" si="12"/>
        <v>$8,5'$</v>
      </c>
      <c r="P35" t="str">
        <f t="shared" si="13"/>
        <v>49</v>
      </c>
      <c r="Q35" t="str">
        <f t="shared" si="14"/>
        <v>\grmm{12}{16,0}</v>
      </c>
      <c r="R35" t="str">
        <f t="shared" si="15"/>
        <v>$12,3'$</v>
      </c>
      <c r="T35" t="str">
        <f t="shared" si="16"/>
        <v>34 &amp; \grmm{8}{31,4} &amp; $8,5'$ &amp; 49 &amp; \grmm{12}{16,0} &amp; $12,3'$ \\</v>
      </c>
    </row>
    <row r="36" spans="1:20" x14ac:dyDescent="0.2">
      <c r="A36">
        <v>35</v>
      </c>
      <c r="B36">
        <v>8</v>
      </c>
      <c r="C36">
        <f t="shared" si="10"/>
        <v>46</v>
      </c>
      <c r="D36">
        <v>4</v>
      </c>
      <c r="E36">
        <f>E35+0.3</f>
        <v>8.8000000000000007</v>
      </c>
      <c r="F36">
        <v>50</v>
      </c>
      <c r="G36">
        <v>12</v>
      </c>
      <c r="H36">
        <f>MOD(H35+15,60)</f>
        <v>31</v>
      </c>
      <c r="I36">
        <v>1</v>
      </c>
      <c r="J36">
        <f>J35+0.2</f>
        <v>12.5</v>
      </c>
      <c r="M36" t="str">
        <f t="shared" si="11"/>
        <v>35</v>
      </c>
      <c r="N36" t="str">
        <f t="shared" si="1"/>
        <v>\grmm{8}{46,4}</v>
      </c>
      <c r="O36" t="str">
        <f t="shared" si="12"/>
        <v>$8,8'$</v>
      </c>
      <c r="P36" t="str">
        <f t="shared" si="13"/>
        <v>50</v>
      </c>
      <c r="Q36" t="str">
        <f t="shared" si="14"/>
        <v>\grmm{12}{31,1}</v>
      </c>
      <c r="R36" t="str">
        <f t="shared" si="15"/>
        <v>$12,5'$</v>
      </c>
      <c r="T36" t="str">
        <f t="shared" si="16"/>
        <v>35 &amp; \grmm{8}{46,4} &amp; $8,8'$ &amp; 50 &amp; \grmm{12}{31,1} &amp; $12,5'$ \\</v>
      </c>
    </row>
    <row r="37" spans="1:20" x14ac:dyDescent="0.2">
      <c r="A37">
        <v>36</v>
      </c>
      <c r="B37">
        <v>9</v>
      </c>
      <c r="C37">
        <f t="shared" ref="C37:C48" si="17">MOD(C36+15,60)</f>
        <v>1</v>
      </c>
      <c r="D37">
        <v>5</v>
      </c>
      <c r="E37">
        <v>9</v>
      </c>
      <c r="F37">
        <v>51</v>
      </c>
      <c r="G37">
        <v>12</v>
      </c>
      <c r="H37">
        <f>MOD(H36+15,60)</f>
        <v>46</v>
      </c>
      <c r="I37">
        <v>1</v>
      </c>
      <c r="J37">
        <f>J36+0.3</f>
        <v>12.8</v>
      </c>
      <c r="M37" t="str">
        <f t="shared" si="11"/>
        <v>36</v>
      </c>
      <c r="N37" t="str">
        <f t="shared" si="1"/>
        <v>\grmm{9}{01,5}</v>
      </c>
      <c r="O37" t="str">
        <f t="shared" si="12"/>
        <v>$9,0'$</v>
      </c>
      <c r="P37" t="str">
        <f t="shared" si="13"/>
        <v>51</v>
      </c>
      <c r="Q37" t="str">
        <f t="shared" si="14"/>
        <v>\grmm{12}{46,1}</v>
      </c>
      <c r="R37" t="str">
        <f t="shared" si="15"/>
        <v>$12,8'$</v>
      </c>
      <c r="T37" t="str">
        <f t="shared" si="16"/>
        <v>36 &amp; \grmm{9}{01,5} &amp; $9,0'$ &amp; 51 &amp; \grmm{12}{46,1} &amp; $12,8'$ \\</v>
      </c>
    </row>
    <row r="38" spans="1:20" x14ac:dyDescent="0.2">
      <c r="A38">
        <v>37</v>
      </c>
      <c r="B38">
        <v>9</v>
      </c>
      <c r="C38">
        <f t="shared" si="17"/>
        <v>16</v>
      </c>
      <c r="D38">
        <v>5</v>
      </c>
      <c r="E38">
        <f>E37+0.3</f>
        <v>9.3000000000000007</v>
      </c>
      <c r="F38">
        <v>52</v>
      </c>
      <c r="G38">
        <v>13</v>
      </c>
      <c r="H38">
        <f>MOD(H37+15,60)</f>
        <v>1</v>
      </c>
      <c r="I38">
        <v>1</v>
      </c>
      <c r="J38">
        <v>13</v>
      </c>
      <c r="M38" t="str">
        <f t="shared" si="11"/>
        <v>37</v>
      </c>
      <c r="N38" t="str">
        <f t="shared" si="1"/>
        <v>\grmm{9}{16,5}</v>
      </c>
      <c r="O38" t="str">
        <f t="shared" si="12"/>
        <v>$9,3'$</v>
      </c>
      <c r="P38" t="str">
        <f t="shared" si="13"/>
        <v>52</v>
      </c>
      <c r="Q38" t="str">
        <f t="shared" si="14"/>
        <v>\grmm{13}{01,1}</v>
      </c>
      <c r="R38" t="str">
        <f t="shared" si="15"/>
        <v>$13,0'$</v>
      </c>
      <c r="T38" t="str">
        <f t="shared" si="16"/>
        <v>37 &amp; \grmm{9}{16,5} &amp; $9,3'$ &amp; 52 &amp; \grmm{13}{01,1} &amp; $13,0'$ \\</v>
      </c>
    </row>
    <row r="39" spans="1:20" x14ac:dyDescent="0.2">
      <c r="A39">
        <v>38</v>
      </c>
      <c r="B39">
        <v>9</v>
      </c>
      <c r="C39">
        <f t="shared" si="17"/>
        <v>31</v>
      </c>
      <c r="D39">
        <v>6</v>
      </c>
      <c r="E39">
        <f>E38+0.2</f>
        <v>9.5</v>
      </c>
      <c r="F39">
        <v>53</v>
      </c>
      <c r="G39">
        <v>13</v>
      </c>
      <c r="H39">
        <f>MOD(H38+15,60)</f>
        <v>16</v>
      </c>
      <c r="I39">
        <v>2</v>
      </c>
      <c r="J39">
        <f>J38+0.3</f>
        <v>13.3</v>
      </c>
      <c r="M39" t="str">
        <f t="shared" si="11"/>
        <v>38</v>
      </c>
      <c r="N39" t="str">
        <f t="shared" si="1"/>
        <v>\grmm{9}{31,6}</v>
      </c>
      <c r="O39" t="str">
        <f t="shared" si="12"/>
        <v>$9,5'$</v>
      </c>
      <c r="P39" t="str">
        <f t="shared" si="13"/>
        <v>53</v>
      </c>
      <c r="Q39" t="str">
        <f t="shared" si="14"/>
        <v>\grmm{13}{16,2}</v>
      </c>
      <c r="R39" t="str">
        <f t="shared" si="15"/>
        <v>$13,3'$</v>
      </c>
      <c r="T39" t="str">
        <f t="shared" si="16"/>
        <v>38 &amp; \grmm{9}{31,6} &amp; $9,5'$ &amp; 53 &amp; \grmm{13}{16,2} &amp; $13,3'$ \\</v>
      </c>
    </row>
    <row r="40" spans="1:20" x14ac:dyDescent="0.2">
      <c r="A40">
        <v>39</v>
      </c>
      <c r="B40">
        <v>9</v>
      </c>
      <c r="C40">
        <f t="shared" si="17"/>
        <v>46</v>
      </c>
      <c r="D40">
        <v>6</v>
      </c>
      <c r="E40">
        <f>E39+0.3</f>
        <v>9.8000000000000007</v>
      </c>
      <c r="F40">
        <v>54</v>
      </c>
      <c r="G40">
        <v>13</v>
      </c>
      <c r="H40">
        <f>MOD(H39+15,60)</f>
        <v>31</v>
      </c>
      <c r="I40">
        <v>2</v>
      </c>
      <c r="J40">
        <f>J39+0.2</f>
        <v>13.5</v>
      </c>
      <c r="M40" t="str">
        <f t="shared" si="11"/>
        <v>39</v>
      </c>
      <c r="N40" t="str">
        <f t="shared" si="1"/>
        <v>\grmm{9}{46,6}</v>
      </c>
      <c r="O40" t="str">
        <f t="shared" si="12"/>
        <v>$9,8'$</v>
      </c>
      <c r="P40" t="str">
        <f t="shared" si="13"/>
        <v>54</v>
      </c>
      <c r="Q40" t="str">
        <f t="shared" si="14"/>
        <v>\grmm{13}{31,2}</v>
      </c>
      <c r="R40" t="str">
        <f t="shared" si="15"/>
        <v>$13,5'$</v>
      </c>
      <c r="T40" t="str">
        <f t="shared" si="16"/>
        <v>39 &amp; \grmm{9}{46,6} &amp; $9,8'$ &amp; 54 &amp; \grmm{13}{31,2} &amp; $13,5'$ \\</v>
      </c>
    </row>
    <row r="41" spans="1:20" x14ac:dyDescent="0.2">
      <c r="A41">
        <v>40</v>
      </c>
      <c r="B41">
        <v>10</v>
      </c>
      <c r="C41">
        <f t="shared" si="17"/>
        <v>1</v>
      </c>
      <c r="D41">
        <v>6</v>
      </c>
      <c r="E41">
        <v>10</v>
      </c>
      <c r="F41">
        <v>55</v>
      </c>
      <c r="G41">
        <v>13</v>
      </c>
      <c r="H41">
        <f>MOD(H40+15,60)</f>
        <v>46</v>
      </c>
      <c r="I41">
        <v>3</v>
      </c>
      <c r="J41">
        <f>J40+0.3</f>
        <v>13.8</v>
      </c>
      <c r="M41" t="str">
        <f t="shared" si="11"/>
        <v>40</v>
      </c>
      <c r="N41" t="str">
        <f t="shared" si="1"/>
        <v>\grmm{10}{01,6}</v>
      </c>
      <c r="O41" t="str">
        <f t="shared" si="12"/>
        <v>$10,0'$</v>
      </c>
      <c r="P41" t="str">
        <f t="shared" si="13"/>
        <v>55</v>
      </c>
      <c r="Q41" t="str">
        <f t="shared" si="14"/>
        <v>\grmm{13}{46,3}</v>
      </c>
      <c r="R41" t="str">
        <f t="shared" si="15"/>
        <v>$13,8'$</v>
      </c>
      <c r="T41" t="str">
        <f t="shared" si="16"/>
        <v>40 &amp; \grmm{10}{01,6} &amp; $10,0'$ &amp; 55 &amp; \grmm{13}{46,3} &amp; $13,8'$ \\</v>
      </c>
    </row>
    <row r="42" spans="1:20" x14ac:dyDescent="0.2">
      <c r="A42">
        <v>41</v>
      </c>
      <c r="B42">
        <v>10</v>
      </c>
      <c r="C42">
        <f t="shared" si="17"/>
        <v>16</v>
      </c>
      <c r="D42">
        <v>7</v>
      </c>
      <c r="E42">
        <f>E41+0.3</f>
        <v>10.3</v>
      </c>
      <c r="F42">
        <v>56</v>
      </c>
      <c r="G42">
        <v>14</v>
      </c>
      <c r="H42">
        <f>MOD(H41+15,60)</f>
        <v>1</v>
      </c>
      <c r="I42">
        <v>3</v>
      </c>
      <c r="J42">
        <v>14</v>
      </c>
      <c r="M42" t="str">
        <f t="shared" si="11"/>
        <v>41</v>
      </c>
      <c r="N42" t="str">
        <f t="shared" si="1"/>
        <v>\grmm{10}{16,7}</v>
      </c>
      <c r="O42" t="str">
        <f t="shared" si="12"/>
        <v>$10,3'$</v>
      </c>
      <c r="P42" t="str">
        <f t="shared" si="13"/>
        <v>56</v>
      </c>
      <c r="Q42" t="str">
        <f t="shared" si="14"/>
        <v>\grmm{14}{01,3}</v>
      </c>
      <c r="R42" t="str">
        <f t="shared" si="15"/>
        <v>$14,0'$</v>
      </c>
      <c r="T42" t="str">
        <f t="shared" si="16"/>
        <v>41 &amp; \grmm{10}{16,7} &amp; $10,3'$ &amp; 56 &amp; \grmm{14}{01,3} &amp; $14,0'$ \\</v>
      </c>
    </row>
    <row r="43" spans="1:20" x14ac:dyDescent="0.2">
      <c r="A43">
        <v>42</v>
      </c>
      <c r="B43">
        <v>10</v>
      </c>
      <c r="C43">
        <f t="shared" si="17"/>
        <v>31</v>
      </c>
      <c r="D43">
        <v>7</v>
      </c>
      <c r="E43">
        <f>E42+0.2</f>
        <v>10.5</v>
      </c>
      <c r="F43">
        <v>57</v>
      </c>
      <c r="G43">
        <v>14</v>
      </c>
      <c r="H43">
        <f>MOD(H42+15,60)</f>
        <v>16</v>
      </c>
      <c r="I43">
        <v>3</v>
      </c>
      <c r="J43">
        <f>J42+0.3</f>
        <v>14.3</v>
      </c>
      <c r="M43" t="str">
        <f t="shared" si="11"/>
        <v>42</v>
      </c>
      <c r="N43" t="str">
        <f t="shared" si="1"/>
        <v>\grmm{10}{31,7}</v>
      </c>
      <c r="O43" t="str">
        <f t="shared" si="12"/>
        <v>$10,5'$</v>
      </c>
      <c r="P43" t="str">
        <f t="shared" si="13"/>
        <v>57</v>
      </c>
      <c r="Q43" t="str">
        <f t="shared" si="14"/>
        <v>\grmm{14}{16,3}</v>
      </c>
      <c r="R43" t="str">
        <f t="shared" si="15"/>
        <v>$14,3'$</v>
      </c>
      <c r="T43" t="str">
        <f t="shared" si="16"/>
        <v>42 &amp; \grmm{10}{31,7} &amp; $10,5'$ &amp; 57 &amp; \grmm{14}{16,3} &amp; $14,3'$ \\</v>
      </c>
    </row>
    <row r="44" spans="1:20" x14ac:dyDescent="0.2">
      <c r="A44">
        <v>43</v>
      </c>
      <c r="B44">
        <v>10</v>
      </c>
      <c r="C44">
        <f t="shared" si="17"/>
        <v>46</v>
      </c>
      <c r="D44">
        <v>8</v>
      </c>
      <c r="E44">
        <f>E43+0.3</f>
        <v>10.8</v>
      </c>
      <c r="F44">
        <v>58</v>
      </c>
      <c r="G44">
        <v>14</v>
      </c>
      <c r="H44">
        <f>MOD(H43+15,60)</f>
        <v>31</v>
      </c>
      <c r="I44">
        <v>4</v>
      </c>
      <c r="J44">
        <f>J43+0.2</f>
        <v>14.5</v>
      </c>
      <c r="M44" t="str">
        <f t="shared" si="11"/>
        <v>43</v>
      </c>
      <c r="N44" t="str">
        <f t="shared" si="1"/>
        <v>\grmm{10}{46,8}</v>
      </c>
      <c r="O44" t="str">
        <f t="shared" si="12"/>
        <v>$10,8'$</v>
      </c>
      <c r="P44" t="str">
        <f t="shared" si="13"/>
        <v>58</v>
      </c>
      <c r="Q44" t="str">
        <f t="shared" si="14"/>
        <v>\grmm{14}{31,4}</v>
      </c>
      <c r="R44" t="str">
        <f t="shared" si="15"/>
        <v>$14,5'$</v>
      </c>
      <c r="T44" t="str">
        <f t="shared" si="16"/>
        <v>43 &amp; \grmm{10}{46,8} &amp; $10,8'$ &amp; 58 &amp; \grmm{14}{31,4} &amp; $14,5'$ \\</v>
      </c>
    </row>
    <row r="45" spans="1:20" x14ac:dyDescent="0.2">
      <c r="A45">
        <v>44</v>
      </c>
      <c r="B45">
        <v>11</v>
      </c>
      <c r="C45">
        <f t="shared" si="17"/>
        <v>1</v>
      </c>
      <c r="D45">
        <v>8</v>
      </c>
      <c r="E45">
        <v>11</v>
      </c>
      <c r="F45">
        <v>59</v>
      </c>
      <c r="G45">
        <v>14</v>
      </c>
      <c r="H45">
        <f>MOD(H44+15,60)</f>
        <v>46</v>
      </c>
      <c r="I45">
        <v>4</v>
      </c>
      <c r="J45">
        <f>J44+0.3</f>
        <v>14.8</v>
      </c>
      <c r="M45" t="str">
        <f t="shared" si="11"/>
        <v>44</v>
      </c>
      <c r="N45" t="str">
        <f t="shared" si="1"/>
        <v>\grmm{11}{01,8}</v>
      </c>
      <c r="O45" t="str">
        <f t="shared" si="12"/>
        <v>$11,0'$</v>
      </c>
      <c r="P45" t="str">
        <f t="shared" si="13"/>
        <v>59</v>
      </c>
      <c r="Q45" t="str">
        <f t="shared" si="14"/>
        <v>\grmm{14}{46,4}</v>
      </c>
      <c r="R45" t="str">
        <f t="shared" si="15"/>
        <v>$14,8'$</v>
      </c>
      <c r="T45" t="str">
        <f t="shared" si="16"/>
        <v>44 &amp; \grmm{11}{01,8} &amp; $11,0'$ &amp; 59 &amp; \grmm{14}{46,4} &amp; $14,8'$ \\</v>
      </c>
    </row>
    <row r="46" spans="1:20" x14ac:dyDescent="0.2">
      <c r="A46">
        <v>45</v>
      </c>
      <c r="B46">
        <v>11</v>
      </c>
      <c r="C46">
        <f t="shared" si="17"/>
        <v>16</v>
      </c>
      <c r="D46">
        <v>8</v>
      </c>
      <c r="E46">
        <f>E45+0.3</f>
        <v>11.3</v>
      </c>
      <c r="F46">
        <v>60</v>
      </c>
      <c r="G46">
        <v>15</v>
      </c>
      <c r="H46">
        <f>MOD(H45+15,60)</f>
        <v>1</v>
      </c>
      <c r="I46">
        <v>5</v>
      </c>
      <c r="J46">
        <v>15</v>
      </c>
      <c r="M46" t="str">
        <f t="shared" si="11"/>
        <v>45</v>
      </c>
      <c r="N46" t="str">
        <f t="shared" si="1"/>
        <v>\grmm{11}{16,8}</v>
      </c>
      <c r="O46" t="str">
        <f t="shared" si="12"/>
        <v>$11,3'$</v>
      </c>
      <c r="P46" t="str">
        <f t="shared" si="13"/>
        <v>60</v>
      </c>
      <c r="Q46" t="str">
        <f t="shared" si="14"/>
        <v>\grmm{15}{01,5}</v>
      </c>
      <c r="R46" t="str">
        <f t="shared" si="15"/>
        <v>$15,0'$</v>
      </c>
      <c r="T46" t="str">
        <f t="shared" si="16"/>
        <v>45 &amp; \grmm{11}{16,8} &amp; $11,3'$ &amp; 60 &amp; \grmm{15}{01,5} &amp; $15,0'$ \\</v>
      </c>
    </row>
    <row r="47" spans="1:20" x14ac:dyDescent="0.2">
      <c r="A47">
        <v>46</v>
      </c>
      <c r="B47">
        <v>11</v>
      </c>
      <c r="C47">
        <f t="shared" si="17"/>
        <v>31</v>
      </c>
      <c r="D47">
        <v>9</v>
      </c>
      <c r="E47">
        <f>E46+0.2</f>
        <v>11.5</v>
      </c>
      <c r="M47" t="str">
        <f t="shared" si="11"/>
        <v>46</v>
      </c>
      <c r="N47" t="str">
        <f t="shared" si="1"/>
        <v>\grmm{11}{31,9}</v>
      </c>
      <c r="O47" t="str">
        <f t="shared" si="12"/>
        <v>$11,5'$</v>
      </c>
      <c r="T47" t="str">
        <f t="shared" si="16"/>
        <v>46 &amp; \grmm{11}{31,9} &amp; $11,5'$ &amp;  &amp;  &amp;  \\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2024-01-03T12:35:49Z</dcterms:created>
  <dcterms:modified xsi:type="dcterms:W3CDTF">2024-01-03T15:10:55Z</dcterms:modified>
</cp:coreProperties>
</file>