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assword" sheetId="1" state="visible" r:id="rId3"/>
    <sheet name="BusinessTerms" sheetId="2" state="visible" r:id="rId4"/>
    <sheet name="Invoice" sheetId="3" state="visible" r:id="rId5"/>
    <sheet name="InvoiceLines" sheetId="4" state="visible" r:id="rId6"/>
    <sheet name="AdditionalDocumentReferences" sheetId="5"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<sst xmlns="http://schemas.openxmlformats.org/spreadsheetml/2006/main" count="273" uniqueCount="260">
  <si>
    <t xml:space="preserve">XRechnung</t>
  </si>
  <si>
    <t xml:space="preserve">BT</t>
  </si>
  <si>
    <t xml:space="preserve">Keyword</t>
  </si>
  <si>
    <t xml:space="preserve">Mandatory</t>
  </si>
  <si>
    <t xml:space="preserve">Business Term (DE)</t>
  </si>
  <si>
    <t xml:space="preserve">XRechnung semantic model</t>
  </si>
  <si>
    <t xml:space="preserve">xr:Invoice_number</t>
  </si>
  <si>
    <t xml:space="preserve">Rechnungsnummer</t>
  </si>
  <si>
    <t xml:space="preserve">Eine eindeutige Kennung der Rechnung, die diese im System des Verkäufers identifiziert. Anmerkung: Es ist kein «identification scheme» zu verwenden.</t>
  </si>
  <si>
    <t xml:space="preserve">xr:Invoice_issue_date</t>
  </si>
  <si>
    <t xml:space="preserve">Rechnungsdatum</t>
  </si>
  <si>
    <t xml:space="preserve">Das Datum, an dem die Rechnung ausgestellt wurde.</t>
  </si>
  <si>
    <t xml:space="preserve">xr:Invoice_type_code</t>
  </si>
  <si>
    <t xml:space="preserve">Code für den Rechnungstyp (380 für commercial invoice, gemäß UNTDID 1001, https://unece.org/code-lists)</t>
  </si>
  <si>
    <t xml:space="preserve">Ein Code, der den Funktionstyp der Rechnung angibt. Anmerkung: Der Rechnungstyp muss gemäß UNTDID 1001 spezifiziert werden.  Folgende Codes aus der Codeliste sollen verwendet werden: 326 (Partial invoice), 380 (Commercial invoice), 384 (Corrected invoice), 389 (Self-billed invoice), 381 (Credit note), 875 (Partial construction invoice), 876 (Partial final construction invoice), 877 (Final construction invoice)</t>
  </si>
  <si>
    <t xml:space="preserve">xr:Invoice_currency_code</t>
  </si>
  <si>
    <t xml:space="preserve">Code für die Rechnungswährung</t>
  </si>
  <si>
    <t xml:space="preserve">Die Währung, in der alle Rechnungsbeträge angegeben werden, ausgenommen ist der Umsatzsteuer-Gesamtbetrag, der in der Abrechnungswährung anzugeben ist. Anmerkung: Nur eine Währung ist in der Rechnung zu verwenden, der Invoice_total_VAT_amount_in_accounting_currency-BT-111; ist in der Abrechnungswährung auszuweisen. Die gültigen Währungen sind bei der ISO 4217 «Codes for the representation of currencies and funds» registriert. Nur die Alpha-3-Darstellung darf verwendet werden.</t>
  </si>
  <si>
    <t xml:space="preserve">xr:Payment_due_date</t>
  </si>
  <si>
    <t xml:space="preserve">Fälligkeitsdatum der Zahlung</t>
  </si>
  <si>
    <t xml:space="preserve">Das Fälligkeitsdatum des Rechnungsbetrages.</t>
  </si>
  <si>
    <t xml:space="preserve">xr:Buyer_reference</t>
  </si>
  <si>
    <t xml:space="preserve">Referenz des Käufers (Leitweg-ID der XRechnung)</t>
  </si>
  <si>
    <t xml:space="preserve">Ein vom Erwerber zugewiesener und für interne Lenkungszwecke benutzter Bezeichner. Anmerkung: Im Rahmen des Steuerungsprojekts eRechnung ist mit der so genannten Leitweg-ID eine Zuordnungsmöglichkeit entwickelt worden, deren verbindliche Nutzung von Bund und mehreren Ländern vorgegeben wird. Die Leitweg-ID ist prinzipiell für Bund, Länder und Kommunen einsetzbar. Für die Darstellung der Leitweg-ID wird das in XRechnung verpflichtende Feld Buyer Reference benutzt. Länder und Kommunen, die ihren Rechnungsstellern abweichend von der Leitweg-ID eigene Zuordnungsmuster mitteilen, können diese statt der Leitweg-ID im Feld Buyer Reference verwenden. Hinweis: Es existiert eine Handreichung zur Bildung der Leitweg-ID, die über die KoSIT zu erhalten ist (siehe Website XRechnung bzw. FAQ-Liste).</t>
  </si>
  <si>
    <t xml:space="preserve">xr:Project_reference</t>
  </si>
  <si>
    <t xml:space="preserve">Projektreferenz</t>
  </si>
  <si>
    <t xml:space="preserve">Die Kennung eines Projektes, auf das sich die Rechnung bezieht.</t>
  </si>
  <si>
    <t xml:space="preserve">xr:Contract_reference</t>
  </si>
  <si>
    <t xml:space="preserve">Vertragsreferenz</t>
  </si>
  <si>
    <t xml:space="preserve">Eine eindeutige Bezeichnung des Vertrages (z. B. Vertragsnummer).</t>
  </si>
  <si>
    <t xml:space="preserve">xr:Payment_terms</t>
  </si>
  <si>
    <t xml:space="preserve">Zahlungsbedingungen</t>
  </si>
  <si>
    <t xml:space="preserve">Eine Textbeschreibung der Zahlungsbedingungen, die für den fälligen Zahlungsbetrag gelten (einschließlich Beschreibung möglicher Skontobedingungen). Dieses Informationselement kann mehrere Zeilen und mehrere Angaben zu Zahlungsbedingungen beinhalten und sowohl unstrukturierten als strukturierten Text enthalten. Der unstrukturierte Text darf dabei keine # enthalten. Werden Informationen zur Gewährung von Skonto angegeben, sind sie wie folgt darzustellen: Anzugeben ist im ersten Segment «SKONTO», im zweiten «TAGE=n», im dritten «PROZENT=n».
Prozentzahlen sind ohne Vorzeichen sowie mit Punkt getrennt von zwei Nachkommastellen anzugeben. Liegt dem zu berechnenden Betrag nicht BT-115, «fälliger Betrag» zugrunde, sondern nur ein Teil des fälligen Betrags der Rechnung, ist der Grundwert zur Berechnung von Skonto als viertes Segment «BASISBETRAG=n» gemäß dem semantischen Datentypen Amount anzugeben. Jeder Eintrag beginnt mit einer #, die Segmente sind mit einer # getrennt und eine Zeile schließt mit einer # ab. Am Ende einer vollständigen Skontoangabe muss ein XML-konformer Zeilenumbruch folgen. Beispiele mit drei Segmenten je Zeile: #SKONTO#TAGE=14#PROZENT=2.25# #SKONTO#TAGE=28#PROZENT=1.00# Beispiele mit vier Segmenten je Zeile (die Gewährung von Skonto bezieht sich nur auf einen Teilbetrag der Rechnung (z. B. Material) und der Grundwert zur Berechnung des Skonto muss mit angegeben werden): #SKONTO#TAGE=14#PROZENT=2.25#BASISBETRAG=357.93# #SKONTO#TAGE=28#PROZENT=1.00#BASISBETRAG=357.93# Alle Angaben zur Gewährung von Skonto müssen in Großbuchstaben gemacht werden. Zusätzliches Whitespace (Leerzeichen, Tabulatoren oder Zeilenumbrüche) ist nicht zulässig. Andere Zeichen oder Texte als in den oberen Beispielen genannt sind nicht zulässig.</t>
  </si>
  <si>
    <t xml:space="preserve">xr:Invoice_note</t>
  </si>
  <si>
    <t xml:space="preserve">Freitext zur Rechnung</t>
  </si>
  <si>
    <t xml:space="preserve">Ein Textvermerk, der unstrukturierte Informationen enthält, die für die Rechnung als Ganzes maßgeblich sind. Erforderlichenfalls können Angaben zur Aufbewahrungspflicht gem. § 14 Abs. 4 UStG hier aufgenommen werden. Anmerkung: Im Falle einer bereits fakturierten Rechnung kann hier z. B. der Grund der Korrektur angegeben werden.</t>
  </si>
  <si>
    <t xml:space="preserve">xr:Seller_name</t>
  </si>
  <si>
    <t xml:space="preserve">Name des Verkäufers</t>
  </si>
  <si>
    <t xml:space="preserve">Der vollständige Name, unter dem der Verkäufer im nationalen Register für juristische Personen oder als steuerpflichtige
Person eingetragen ist oder anderweitig als Person(en) handelt (Firma).</t>
  </si>
  <si>
    <t xml:space="preserve">xr:Seller_trading_name</t>
  </si>
  <si>
    <t xml:space="preserve">Handelsname des Verkäufers</t>
  </si>
  <si>
    <t xml:space="preserve">Ein Name, unter dem der Verkäufer bekannt ist, sofern abweichend vom Namen des Verkäufers.</t>
  </si>
  <si>
    <t xml:space="preserve">xr:Seller_VAT_identifier</t>
  </si>
  <si>
    <t xml:space="preserve">Umsatzsteuer-Identifikationsnummer des Verkäufers</t>
  </si>
  <si>
    <t xml:space="preserve">Die Umsatzsteuer-Identifikationsnummer des Verkäufers. Verfügt der Verkäufer über eine solche, ist sie hier anzugeben, sofern nicht Angaben zum Seller tax representative gemacht werden.</t>
  </si>
  <si>
    <t xml:space="preserve">xr:Seller_tax_registration_identifier</t>
  </si>
  <si>
    <t xml:space="preserve">Steuernummer des Verkäufers</t>
  </si>
  <si>
    <t xml:space="preserve">Eine örtliche steuerrechtliche Kennung des Verkäufers (bestimmt durch dessen Adresse) oder ein Verweis auf seinen eingetragenen Steuerstatus. (Hier ist ggf. die Angabe «Steuerschuldnerschaft des Leistungsempfängers» oder die USt-Befreiung des Rechnungsstellers einzutragen.)</t>
  </si>
  <si>
    <t xml:space="preserve">xr:Seller_electronic_address</t>
  </si>
  <si>
    <t xml:space="preserve">Elektronische Adresse des Verkäufers (Email-Adresse)</t>
  </si>
  <si>
    <t xml:space="preserve">Gibt die elektronische Adresse des Verkäufers an, an die die Antwort der Anwendungsebene auf eine Rechnung gesendet werden kann.</t>
  </si>
  <si>
    <t xml:space="preserve">xr:Seller_address_line_1</t>
  </si>
  <si>
    <t xml:space="preserve">Zeile 1 der Verkäuferanschrift</t>
  </si>
  <si>
    <t xml:space="preserve">Die Hauptzeile in einer Anschrift. Üblicherweise ist dies entweder Strasse und Hausnummer oder der Text "Postfach" gefolgt von der Postfachnummer.</t>
  </si>
  <si>
    <t xml:space="preserve">xr:Seller_city</t>
  </si>
  <si>
    <t xml:space="preserve">Stadt der Verkäuferanschrift</t>
  </si>
  <si>
    <t xml:space="preserve">Die Bezeichnung der Stadt oder Gemeinde, in der sich die Verkäuferanschrift befindet.</t>
  </si>
  <si>
    <t xml:space="preserve">xr:Seller_post_code</t>
  </si>
  <si>
    <t xml:space="preserve">Postleitzahl der Verkäuferanschrift</t>
  </si>
  <si>
    <t xml:space="preserve">Der Bezeichner für eine dem zuständigen Postdienst entsprechend adressierbare Gruppe von Eigenschaften.</t>
  </si>
  <si>
    <t xml:space="preserve">xr:Seller_country_code</t>
  </si>
  <si>
    <t xml:space="preserve">Ländercode der Verkäuferanschrift</t>
  </si>
  <si>
    <t xml:space="preserve">Ein Code, mit dem das Land bezeichnet wird. Anmerkung: Die Liste der zulässigen Länder ist bei der ISO 3166-1 «Codes for the representation of names of countries and their subdivisions» erhältlich. Nur die Alpha-2-Darstellung darf verwendet werden.</t>
  </si>
  <si>
    <t xml:space="preserve">xr:Seller_contact_point</t>
  </si>
  <si>
    <t xml:space="preserve">Kontaktstelle des Verkäufers</t>
  </si>
  <si>
    <t xml:space="preserve">Angaben zu Ansprechpartner oder Kontaktstelle (wie z. B. Name einer Person, Abteilungs- oder Bürobezeichnung).</t>
  </si>
  <si>
    <t xml:space="preserve">xr:Seller_contact_telephone_number</t>
  </si>
  <si>
    <t xml:space="preserve">Telefonnummer der Kontaktstelle des Verkäufers</t>
  </si>
  <si>
    <t xml:space="preserve">Telefonnummer des Ansprechpartners oder der Kontaktstelle</t>
  </si>
  <si>
    <t xml:space="preserve">xr:Seller_contact_email_address</t>
  </si>
  <si>
    <t xml:space="preserve">eine E-Mail-Adresse der Kontaktstelle des Verkäufers</t>
  </si>
  <si>
    <t xml:space="preserve">Eine E-Mail-Adresse des Ansprechpartners oder der Kontaktstelle.</t>
  </si>
  <si>
    <t xml:space="preserve">xr:Buyer_name</t>
  </si>
  <si>
    <t xml:space="preserve">der volle Name des Käufers (rechtlicher Name)</t>
  </si>
  <si>
    <t xml:space="preserve">Der vollständige Name des Erwerbers.</t>
  </si>
  <si>
    <t xml:space="preserve">xr:Buyer_trading_name</t>
  </si>
  <si>
    <t xml:space="preserve">ein Name unter dem der Käufer bekannt ist, sofern abweichend vom Namen des Käufers (auch als Firmenname bekannt)</t>
  </si>
  <si>
    <t xml:space="preserve">Ein Name, unter dem der Erwerber bekannt ist, sofern abweichend vom Namen des Erwerbers.</t>
  </si>
  <si>
    <t xml:space="preserve">xr:Buyer_VAT_identifier</t>
  </si>
  <si>
    <t xml:space="preserve">Umsatzsteuer-Identifikationsnummer des Käufers</t>
  </si>
  <si>
    <t xml:space="preserve">Die Umsatzsteuer-Identifikationsnummer des Erwerbers.</t>
  </si>
  <si>
    <t xml:space="preserve">xr:Buyer_electronic_address</t>
  </si>
  <si>
    <t xml:space="preserve">Elektronische Adresse des Käufers (Email-Adresse)</t>
  </si>
  <si>
    <t xml:space="preserve">Gibt eine elektronische Adresse des Erwerbers an, an die eine Rechnung gesendet werden sollte.</t>
  </si>
  <si>
    <t xml:space="preserve">xr:Buyer_address_line_1</t>
  </si>
  <si>
    <t xml:space="preserve">Zeile 1 der Käuferanschrift</t>
  </si>
  <si>
    <t xml:space="preserve">Die Hauptzeile einer Anschrift. Üblicherweise ist dies entweder Strasse und Hausnummer oder der Text "Postfach" gefolgt von der Postfachnummer.</t>
  </si>
  <si>
    <t xml:space="preserve">xr:Buyer_city</t>
  </si>
  <si>
    <t xml:space="preserve">Stadt der Käuferanschrift</t>
  </si>
  <si>
    <t xml:space="preserve">Die Bezeichnung der Stadt oder Gemeinde, in der sich die Erwerberanschrift befindet.</t>
  </si>
  <si>
    <t xml:space="preserve">xr:Buyer_post_code</t>
  </si>
  <si>
    <t xml:space="preserve">Postleitzahl der Käuferanschrift</t>
  </si>
  <si>
    <t xml:space="preserve">xr:Buyer_country_code</t>
  </si>
  <si>
    <t xml:space="preserve">Ländercode der Käuferanschrift</t>
  </si>
  <si>
    <t xml:space="preserve">xr:Buyer_contact_point</t>
  </si>
  <si>
    <t xml:space="preserve">Kontaktstelle des Käufers</t>
  </si>
  <si>
    <t xml:space="preserve">Ansprechpartner oder Kontaktstelle beim Erwerber (wie z. B. Name einer Person, Abteilungs- oder Bürobezeichnung).</t>
  </si>
  <si>
    <t xml:space="preserve">xr:Buyer_contact_telephone_number</t>
  </si>
  <si>
    <t xml:space="preserve">Telefonnummer der Kontaktstelle des Käufers</t>
  </si>
  <si>
    <t xml:space="preserve">Eine Telefonnummer der Kontaktstelle.</t>
  </si>
  <si>
    <t xml:space="preserve">xr:Buyer_contact_email_address</t>
  </si>
  <si>
    <t xml:space="preserve">E-Mail-Adresse der Kontaktstelle des Käufers</t>
  </si>
  <si>
    <t xml:space="preserve">Eine E-Mail-Adresse der Kontaktstelle.</t>
  </si>
  <si>
    <t xml:space="preserve">xr:Invoicing_period_start_date</t>
  </si>
  <si>
    <t xml:space="preserve">Anfangsdatum des Rechnungszeitraums</t>
  </si>
  <si>
    <t xml:space="preserve">Das Datum, an dem der Rechnungszeitraum beginnt.</t>
  </si>
  <si>
    <t xml:space="preserve">xr:Invoicing_period_end_date</t>
  </si>
  <si>
    <t xml:space="preserve">Enddatum des Rechnungszeitraums</t>
  </si>
  <si>
    <t xml:space="preserve">Das Datum, an dem der Rechnungszeitraum endet.</t>
  </si>
  <si>
    <t xml:space="preserve">xr:Payment_means_type_code</t>
  </si>
  <si>
    <t xml:space="preserve">Code für die Zahlungsart (58 = SEPA credit transfer, UNTDID 4461 Codeliste, https://unece.org/fileadmin/DAM/trade/untdid/d16b/tred/tred4461.htm)</t>
  </si>
  <si>
    <t xml:space="preserve">Das als Code ausgedrückte erwartete oder genutzte Zahlungsmittel. Hierzu wird auf die Codeliste UN/ECE 4461 verwiesen.</t>
  </si>
  <si>
    <t xml:space="preserve">xr:Payment_account_identifier</t>
  </si>
  <si>
    <t xml:space="preserve">Kennung des Zahlungskontos (wie z. B. eine IBAN (im Falle einer SEPA-Zahlung) oder eine nationale Kontonummer)</t>
  </si>
  <si>
    <t xml:space="preserve">Die Kennung des Kontos, auf das die Zahlung erfolgen soll: IBAN für Zahlungen im SEPA-Raum, Kontonummer oder IBAN im Falle von Auslandszahlungen.</t>
  </si>
  <si>
    <t xml:space="preserve">xr:Payment_account_name</t>
  </si>
  <si>
    <t xml:space="preserve">Name des Zahlungskontos</t>
  </si>
  <si>
    <t xml:space="preserve">Name des Kontos bei einem Zahlungsdienstleister, auf das die Zahlung erfolgen soll. (z. B. Kontoinhaber)</t>
  </si>
  <si>
    <t xml:space="preserve">xr:Payment_service_provider_identifier</t>
  </si>
  <si>
    <t xml:space="preserve">Kennung des Zahlungsdienstleisters (wie z. B. der BIC oder eine nationale Bankleitzahl)</t>
  </si>
  <si>
    <t xml:space="preserve">Die Kennung des Konto führenden Kreditinstitutes, ergibt sich bei Zahlungen im SEPA-Raum im Regelfall aus IBAN; für Auslandszahlungen, bei denen um BIC ergänzt werden muss: für alle Zahlungen an Bankverbindungen des SEPA-Raumes als SCT (Code 58 des Payment_means_type_code-BT-81;) oder SDD (Code 59 des Payment_means_type_code-BT-81;) mit Ausnahme der nachstehenden Ausnahmen, reicht die Angabe der IBAN, die in der Länge variiert; BIC nicht erforderlich. Ausnahmen: z. B. San Marino, Monaco, Schweiz, Saint Pierre und Miquelon, wobei die Länge der IBAN variiert, aber immer 1. und 2. Stelle = Ländercode nach ISO, 3. und 4. Stelle = Prüfziffer; Angabe des BIC ist neben der Angabe der IBAN zwingend erforderlich für alle Zahlungen an Bankverbindungen außerhalb des SEPA-Raumes (Code 30 (Credit transfer (non-SEPA)) bzw. (Code 49 Direct debit (non-SEPA)) des Payment_means_type_code-BT-81;) sind, abhängig vom empfangenden Institut, IBAN bzw. Kontonummer und BIC nötig.</t>
  </si>
  <si>
    <t xml:space="preserve">xr:Sum_of_Invoice_line_net_amount</t>
  </si>
  <si>
    <t xml:space="preserve">Summe der Nettobeträge aller Rechnungspositionen</t>
  </si>
  <si>
    <t xml:space="preserve">Summe aller Rechnungspositionen-Nettobeträge der Rechnung.</t>
  </si>
  <si>
    <t xml:space="preserve">xr:Sum_of_allowances_on_document_level</t>
  </si>
  <si>
    <t xml:space="preserve">Summe der Abschläge auf Dokumentenebene</t>
  </si>
  <si>
    <t xml:space="preserve">Summe aller in der Rechnung enthaltenen Nachlässe der Dokumentenebene.</t>
  </si>
  <si>
    <t xml:space="preserve">xr:Invoice_total_amount_without_VAT</t>
  </si>
  <si>
    <t xml:space="preserve">Rechnungsgesamtbetrag ohne Umsatzsteuer</t>
  </si>
  <si>
    <t xml:space="preserve">Der Gesamtbetrag der Rechnung ohne Umsatzsteuer.</t>
  </si>
  <si>
    <t xml:space="preserve">xr:Invoice_total_amount_with_VAT</t>
  </si>
  <si>
    <t xml:space="preserve">Rechnungsgesamtbetrag einschließlich Umsatzsteuer</t>
  </si>
  <si>
    <t xml:space="preserve">Der Gesamtbetrag der Rechnung mit Umsatzsteuer.</t>
  </si>
  <si>
    <t xml:space="preserve">xr:Paid_amount</t>
  </si>
  <si>
    <t xml:space="preserve">Vorauszahlungsbetrag</t>
  </si>
  <si>
    <t xml:space="preserve">Summe bereits gezahlter Beträge.</t>
  </si>
  <si>
    <t xml:space="preserve">xr:Rounding_amount</t>
  </si>
  <si>
    <t xml:space="preserve">Rundungsbetrag </t>
  </si>
  <si>
    <t xml:space="preserve">Der Betrag, um den der Rechnungsbetrag gerundet wurde.</t>
  </si>
  <si>
    <t xml:space="preserve">xr:Amount_due_for_payment</t>
  </si>
  <si>
    <t xml:space="preserve">Fälliger Zahlungsbetrag</t>
  </si>
  <si>
    <t xml:space="preserve">Der ausstehende Betrag. Dies ist der Rechnungsbetrag inkl. Umsatzsteuer abzüglich des bereits gezahlten Betrags. Dieser Betrag ist der Rechnungsgesamtbetrag einschließlich Umsatzsteuer abzüglich der Summe bereits gezahlter Beträge. Im Falle einer vollständig beglichenen Rechnung ist dieser Betrag gleich null. Der Betrag ist negativ, falls der gezahlte Betrag größer als der Rechnungsgesamtbetrag einschließlich Umsatzsteuer ist.</t>
  </si>
  <si>
    <t xml:space="preserve">xr:Invoice_total_VAT_amount</t>
  </si>
  <si>
    <t xml:space="preserve">Gesamtbetrag der Rechnungsumsatzsteuer</t>
  </si>
  <si>
    <t xml:space="preserve">Der Gesamtbetrag der Umsatzsteuer für die Rechnung.</t>
  </si>
  <si>
    <t xml:space="preserve">xr:VAT_category_taxable_amount</t>
  </si>
  <si>
    <t xml:space="preserve">kategoriespezifischer Steuerbasisbetrag</t>
  </si>
  <si>
    <t xml:space="preserve">Summe aller zu versteuernden Beträge, für die ein bestimmter Code der Umsatzsteuerkategorie und ein bestimmter Umsatzsteuersatz gelten (falls ein kategoriespezifischer Umsatzsteuersatz gilt).</t>
  </si>
  <si>
    <t xml:space="preserve">xr:VAT_category_tax_amount</t>
  </si>
  <si>
    <t xml:space="preserve">kategoriespezifischer Steuerbetrag</t>
  </si>
  <si>
    <t xml:space="preserve">Der für die betreffende Umsatzsteuerkategorie zu entrichtende Gesamtbetrag. Anmerkung: Die Berechnung erfolgt durch Multiplikation des VAT category taxable amount mit der VAT category rate der jeweiligen VAT category.</t>
  </si>
  <si>
    <t xml:space="preserve">xr:VAT_category_code</t>
  </si>
  <si>
    <t xml:space="preserve">Code der Umsatzsteuerkategorie</t>
  </si>
  <si>
    <t xml:space="preserve">Codierte Bezeichnung einer Umsatzsteuerkategorie. Anmerkung: Folgende Codes aus der Codeliste UNTDID 5305 müssen verwendet werden: 
S (Standard rate)
Z (Zero rated goods)
E (Exempt from tax)
AE (VAT Reverse Charge)
K (VAT exempt for EEA intra-community supply of goods and services)
G (Free export item, tax not charged)
O (Services outside scope of tax)
L (Canary Islands general indirect tax)
M (Tax for production, services and importation in Ceuta and Melilla)</t>
  </si>
  <si>
    <t xml:space="preserve">xr:VAT_category_rate</t>
  </si>
  <si>
    <t xml:space="preserve">kategoriespezifischer Umsatzsteuersatz</t>
  </si>
  <si>
    <t xml:space="preserve">Der Umsatzsteuersatz, angegeben als für die betreffende Umsatzsteuerkategorie geltender Prozentsatz.</t>
  </si>
  <si>
    <t xml:space="preserve">xr:VAT_exemption_reason_text</t>
  </si>
  <si>
    <t xml:space="preserve">Umsatzsteuerbefreiungsgrund</t>
  </si>
  <si>
    <t xml:space="preserve">in Textform angegebener Grund für die Befreiung des Betrages von der Umsatzsteuerpflicht oder dafür, warum keine Umsatzsteuer berechnet wird</t>
  </si>
  <si>
    <t xml:space="preserve">xr:VAT_exemption_reason_code</t>
  </si>
  <si>
    <t xml:space="preserve">Code für den Umsatzsteuerbefreiungsgrund</t>
  </si>
  <si>
    <t xml:space="preserve">in Codeform angegebener Grund für die Befreiung des Betrages von der Umsatzsteuerpflicht</t>
  </si>
  <si>
    <t xml:space="preserve">xr:Supporting_document_reference</t>
  </si>
  <si>
    <t xml:space="preserve">Kennung der rechnungsbegründenden Unterlage</t>
  </si>
  <si>
    <t xml:space="preserve">Eine Kennung der rechnungsbegründenden Unterlage.</t>
  </si>
  <si>
    <t xml:space="preserve">xr:Supporting_document_description</t>
  </si>
  <si>
    <t xml:space="preserve">Beschreibung der rechnungsbegründenden Unterlage</t>
  </si>
  <si>
    <t xml:space="preserve">Eine Beschreibung der rechnungsbegründenden Unterlage.</t>
  </si>
  <si>
    <t xml:space="preserve">xr:External_document_location</t>
  </si>
  <si>
    <t xml:space="preserve">Bezungsort der rechnungsbegründenden Unterlage</t>
  </si>
  <si>
    <t xml:space="preserve">Die Internetadresse bzw. URL (Uniform Resource Locator), unter der das externe Dokument verfügbar ist.</t>
  </si>
  <si>
    <t xml:space="preserve">125a</t>
  </si>
  <si>
    <t xml:space="preserve">fakturist:MIME_code</t>
  </si>
  <si>
    <t xml:space="preserve">MIME-Code des Dateityps des Dokuments, welches als Binärobjekt in die elektronische Rechnung eingebettet werden soll</t>
  </si>
  <si>
    <t xml:space="preserve">125b</t>
  </si>
  <si>
    <t xml:space="preserve">fakturist:Filename</t>
  </si>
  <si>
    <t xml:space="preserve">Dateiname des Dokuments, welches als Binärobjekt in die elektronische Rechnung eingebettet werden soll</t>
  </si>
  <si>
    <t xml:space="preserve">xr:Attached_document</t>
  </si>
  <si>
    <t xml:space="preserve">Anhangsdokument, welches als Binärobjekt eingebettet wird, mit den Attributen Dateiname und MIME-Code</t>
  </si>
  <si>
    <t xml:space="preserve">Ein als Binärobjekt eingebettetes Anhangsdokument.</t>
  </si>
  <si>
    <t xml:space="preserve">xr:Invoice_line_identifier</t>
  </si>
  <si>
    <t xml:space="preserve">Kennung der Rechnungsposition (z.B. laufende Nummer)</t>
  </si>
  <si>
    <t xml:space="preserve">Eindeutige Bezeichnung für die betreffende Rechnungsposition.</t>
  </si>
  <si>
    <t xml:space="preserve">xr:Invoice_line_note</t>
  </si>
  <si>
    <t xml:space="preserve">Freitext zur Rechnungsposition</t>
  </si>
  <si>
    <t xml:space="preserve">Ein Textvermerk, der unstrukturierte Informationen enthält, die für die Rechnungsposition maßgeblich sind.</t>
  </si>
  <si>
    <t xml:space="preserve">xr:Invoiced_quantity</t>
  </si>
  <si>
    <t xml:space="preserve">in Rechnung gestellte Menge</t>
  </si>
  <si>
    <t xml:space="preserve">Die Menge zu dem in der betreffenden Zeile in Rechnung gestellten Einzelposten (Waren oder Dienstleistungen).</t>
  </si>
  <si>
    <t xml:space="preserve">xr:Invoiced_quantity_unit_of_measure_code</t>
  </si>
  <si>
    <t xml:space="preserve">Code der Maßeinheit der in Rechnung gestellte Menge (DAY, HUR = Stunde, MIN = Minute, C62 = Anzahl, https://unece.org/trade/uncefact/cl-recommendations)</t>
  </si>
  <si>
    <t xml:space="preserve">Die für die in Rechnung gestellte Menge geltende Maßeinheit. Die Maßeinheit muss unter Anwendung der in UN/ECE Rec No 20 Intro 2.a) beschriebenen Methode aus den Listen UN/ECE Recommendation No. 20 «Codes for Units of Measure Used in International Trade» und UN/ECE Recommendation No 21 «Codes for Passengers, Types of Cargo, Packages and Packaging Materials (with Complementary Codes for Package Names)» ausgewählt werden. In den meisten Fällen ist es nicht erforderlich, dass Verkäufer und Erwerber diese Listen vollständig in ihren Anwendungen implementieren. Verkäufer müssen nur die erforderlichen Einheiten für ihre Güter und Dienstleistungen unterstützen. Erwerber überprüfen lediglich, ob die in der Rechnung verwendeten Einheiten mit denen in anderen Dokumenten zum Erwerb (wie z. B. Vertrag, Katalog, Bestellung oder Lieferschein) identisch sind.</t>
  </si>
  <si>
    <t xml:space="preserve">xr:Invoice_line_net_amount</t>
  </si>
  <si>
    <t xml:space="preserve">Nettobetrag der Rechnungsposition</t>
  </si>
  <si>
    <t xml:space="preserve">Der Gesamtbetrag der Rechnungsposition. Dies ist der Betrag ohne Umsatzsteuer, aber einschließlich aller für die Rechnungsposition geltenden Nachlässe und Abgaben sowie sonstiger anfallender Steuern.</t>
  </si>
  <si>
    <t xml:space="preserve">xr:Invoice_line_period_start_date</t>
  </si>
  <si>
    <t xml:space="preserve">Anfangsdatum des Rechnungspositionszeitraums</t>
  </si>
  <si>
    <t xml:space="preserve">Das Datum, an dem der Rechnungszeitraum der betreffenden Rechnungsposition beginnt.</t>
  </si>
  <si>
    <t xml:space="preserve">xr:Invoice_line_period_end_date</t>
  </si>
  <si>
    <t xml:space="preserve">Enddatum des Rechnungspositionszeitraums</t>
  </si>
  <si>
    <t xml:space="preserve">Das Datum, an dem der Rechnungszeitraum der betreffenden Rechnungsposition endet.</t>
  </si>
  <si>
    <t xml:space="preserve">xr:Item_net_price</t>
  </si>
  <si>
    <t xml:space="preserve">Nettopreis des Artikels</t>
  </si>
  <si>
    <t xml:space="preserve">Der Preis eines Postens, ohne Umsatzsteuer, nach Abzug des für diese Rechnungsposition geltenden Rabatts. Anmerkung: Item net price muss gleich Item gross price abzüglich Item price discount sein.</t>
  </si>
  <si>
    <t xml:space="preserve">xr:Invoiced_item_VAT_category_code</t>
  </si>
  <si>
    <t xml:space="preserve">Code der Umsatzsteuerkategorie des in Rechnung gestellten Artikels</t>
  </si>
  <si>
    <t xml:space="preserve">Der Code der für den in Rechnung gestellten Posten geltenden Umsatzsteuerkategorie. Anmerkung: Folgende Codes aus der Codeliste UNTDID 5305 müssen verwendet werden: 
S (Standard rate)
Z (Zero rated goods)
E (Exempt from tax)
AE (VAT Reverse Charge)
K (VAT exempt for EEA intra-community supply of goods and services)
G (Free export item, tax not charged)
O (Services outside scope of tax)
L (Canary Islands general indirect tax)
M (Tax for production, services and importation in Ceuta and Melilla)</t>
  </si>
  <si>
    <t xml:space="preserve">xr:Invoiced_item_VAT_rate</t>
  </si>
  <si>
    <t xml:space="preserve">Umsatzsteuersatz für den in Rechnung gestellten Artikel (als Prozentsatz angegeben)</t>
  </si>
  <si>
    <t xml:space="preserve">Der für den in Rechnung gestellten Posten geltende und als Prozentsatz angegebene Umsatzsteuersatz. Anmerkung: Ein Umsatzsteuersatz von 0 Prozent wird für Kalkulationszwecke auch dann angewandt, wenn der Posten außerhalb der Reichweite der Umsatzsteuer ist.</t>
  </si>
  <si>
    <t xml:space="preserve">xr:Item_name</t>
  </si>
  <si>
    <t xml:space="preserve">ein Name des Artikels </t>
  </si>
  <si>
    <t xml:space="preserve">Ein Name des Postens.</t>
  </si>
  <si>
    <t xml:space="preserve">xr:Item_description</t>
  </si>
  <si>
    <t xml:space="preserve">eine Beschreibung des Artikels</t>
  </si>
  <si>
    <t xml:space="preserve">Eine Beschreibung des Postens. Anmerkung: Hier kann der Posten detaillierter beschrieben werden als im Namen.</t>
  </si>
  <si>
    <t xml:space="preserve">Value</t>
  </si>
  <si>
    <t xml:space="preserve">R1</t>
  </si>
  <si>
    <t xml:space="preserve">EUR</t>
  </si>
  <si>
    <t xml:space="preserve">-</t>
  </si>
  <si>
    <t xml:space="preserve">A1</t>
  </si>
  <si>
    <t xml:space="preserve">Zahlbar sofort und ohne Abzug</t>
  </si>
  <si>
    <t xml:space="preserve">Recht Anwalt</t>
  </si>
  <si>
    <t xml:space="preserve">DE12345678</t>
  </si>
  <si>
    <t xml:space="preserve">recht@anwalt.de</t>
  </si>
  <si>
    <t xml:space="preserve">Rechte Straße 7</t>
  </si>
  <si>
    <t xml:space="preserve">Anwaltstadt</t>
  </si>
  <si>
    <t xml:space="preserve">DE</t>
  </si>
  <si>
    <t xml:space="preserve">Fr. B</t>
  </si>
  <si>
    <t xml:space="preserve">+49691234567</t>
  </si>
  <si>
    <t xml:space="preserve">b@anwalt.de</t>
  </si>
  <si>
    <t xml:space="preserve">Mandantin AG</t>
  </si>
  <si>
    <t xml:space="preserve">mandant@mandantin.com</t>
  </si>
  <si>
    <t xml:space="preserve">Kaufstraße 12</t>
  </si>
  <si>
    <t xml:space="preserve">Kaufstadt</t>
  </si>
  <si>
    <t xml:space="preserve">Hr. A</t>
  </si>
  <si>
    <t xml:space="preserve">+49-30-785634</t>
  </si>
  <si>
    <t xml:space="preserve">a@mandantin.com</t>
  </si>
  <si>
    <t xml:space="preserve">DE75512108001245126199</t>
  </si>
  <si>
    <t xml:space="preserve">Anwalt Recht</t>
  </si>
  <si>
    <t xml:space="preserve">Line_1</t>
  </si>
  <si>
    <t xml:space="preserve">Line_2</t>
  </si>
  <si>
    <t xml:space="preserve">Line_3</t>
  </si>
  <si>
    <t xml:space="preserve">Line_4</t>
  </si>
  <si>
    <t xml:space="preserve">Line_5</t>
  </si>
  <si>
    <t xml:space="preserve">HUR</t>
  </si>
  <si>
    <t xml:space="preserve">C62</t>
  </si>
  <si>
    <t xml:space="preserve">S</t>
  </si>
  <si>
    <t xml:space="preserve">Rechtsberatung</t>
  </si>
  <si>
    <t xml:space="preserve">Handbuch</t>
  </si>
  <si>
    <t xml:space="preserve">Entgeltpflichtiger Zeitaufwand für Rechtsberatung im Fall A</t>
  </si>
  <si>
    <t xml:space="preserve">Document_1</t>
  </si>
  <si>
    <t xml:space="preserve">Document_2</t>
  </si>
  <si>
    <t xml:space="preserve">Document_3</t>
  </si>
  <si>
    <t xml:space="preserve">Document_4</t>
  </si>
  <si>
    <t xml:space="preserve">Document_5</t>
  </si>
  <si>
    <t xml:space="preserve">RBU-1</t>
  </si>
  <si>
    <t xml:space="preserve">rechnungsbegründende Unterlage Nr. 1</t>
  </si>
  <si>
    <t xml:space="preserve">application/pdf</t>
  </si>
</sst>
</file>

<file path=xl/styles.xml><?xml version="1.0" encoding="utf-8"?>
<styleSheet xmlns="http://schemas.openxmlformats.org/spreadsheetml/2006/main">
  <numFmts count="4">
    <numFmt numFmtId="164" formatCode="General"/>
    <numFmt numFmtId="165" formatCode="&quot;WAHR&quot;;&quot;WAHR&quot;;&quot;FALSCH&quot;"/>
    <numFmt numFmtId="166" formatCode="General"/>
    <numFmt numFmtId="167" formatCode="yyyy\-mm\-dd"/>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4">
    <fill>
      <patternFill patternType="none"/>
    </fill>
    <fill>
      <patternFill patternType="gray125"/>
    </fill>
    <fill>
      <patternFill patternType="solid">
        <fgColor rgb="FF98FB98"/>
        <bgColor rgb="FFCCFFCC"/>
      </patternFill>
    </fill>
    <fill>
      <patternFill patternType="solid">
        <fgColor rgb="FF87CEFA"/>
        <bgColor rgb="FFCCCCFF"/>
      </patternFill>
    </fill>
  </fills>
  <borders count="12">
    <border diagonalUp="false" diagonalDown="false">
      <left/>
      <right/>
      <top/>
      <bottom/>
      <diagonal/>
    </border>
    <border diagonalUp="false" diagonalDown="false">
      <left/>
      <right style="thin"/>
      <top/>
      <bottom/>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top" textRotation="0" wrapText="false" indent="0" shrinkToFit="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center"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true" applyAlignment="true" applyProtection="true">
      <alignment horizontal="general" vertical="top" textRotation="0" wrapText="false" indent="0" shrinkToFit="false"/>
      <protection locked="true" hidden="false"/>
    </xf>
    <xf numFmtId="164" fontId="4" fillId="0" borderId="1" xfId="0" applyFont="true" applyBorder="true" applyAlignment="true" applyProtection="true">
      <alignment horizontal="general" vertical="top" textRotation="0" wrapText="true" indent="0" shrinkToFit="false"/>
      <protection locked="true" hidden="false"/>
    </xf>
    <xf numFmtId="164" fontId="0" fillId="0" borderId="2" xfId="0" applyFont="false" applyBorder="true" applyAlignment="true" applyProtection="true">
      <alignment horizontal="center" vertical="top" textRotation="0" wrapText="false" indent="0" shrinkToFit="false"/>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5" fontId="0" fillId="0" borderId="2" xfId="0" applyFont="false" applyBorder="true" applyAlignment="true" applyProtection="true">
      <alignment horizontal="center" vertical="top" textRotation="0" wrapText="false" indent="0" shrinkToFit="false"/>
      <protection locked="true" hidden="false"/>
    </xf>
    <xf numFmtId="164" fontId="0" fillId="0" borderId="3" xfId="0" applyFont="true" applyBorder="tru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5" fillId="0" borderId="0" xfId="0" applyFont="true" applyBorder="true" applyAlignment="true" applyProtection="true">
      <alignment horizontal="general" vertical="top" textRotation="0" wrapText="false" indent="0" shrinkToFit="false"/>
      <protection locked="true" hidden="false"/>
    </xf>
    <xf numFmtId="164" fontId="0" fillId="0" borderId="4" xfId="0" applyFont="false" applyBorder="true" applyAlignment="true" applyProtection="true">
      <alignment horizontal="center" vertical="top" textRotation="0" wrapText="false" indent="0"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true">
      <alignment horizontal="general" vertical="top" textRotation="0" wrapText="false" indent="0" shrinkToFit="false"/>
      <protection locked="true" hidden="false"/>
    </xf>
    <xf numFmtId="165" fontId="0" fillId="0" borderId="7" xfId="0" applyFont="false" applyBorder="true" applyAlignment="true" applyProtection="true">
      <alignment horizontal="center" vertical="top" textRotation="0" wrapText="false" indent="0" shrinkToFit="false"/>
      <protection locked="true" hidden="false"/>
    </xf>
    <xf numFmtId="164" fontId="5" fillId="0" borderId="2"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5" fontId="0" fillId="0" borderId="0" xfId="0" applyFont="fals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true">
      <alignment horizontal="center" vertical="top" textRotation="0" wrapText="false" indent="0" shrinkToFit="false"/>
      <protection locked="true" hidden="false"/>
    </xf>
    <xf numFmtId="164" fontId="0" fillId="0" borderId="8"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left" vertical="bottom" textRotation="0" wrapText="false" indent="1"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6" fontId="0" fillId="0" borderId="2"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center" vertical="bottom" textRotation="0" wrapText="false" indent="0" shrinkToFit="false"/>
      <protection locked="true" hidden="false"/>
    </xf>
    <xf numFmtId="164" fontId="0" fillId="3" borderId="9" xfId="0" applyFont="true" applyBorder="true" applyAlignment="true" applyProtection="true">
      <alignment horizontal="center" vertical="bottom" textRotation="0" wrapText="false" indent="0" shrinkToFit="false"/>
      <protection locked="false" hidden="false"/>
    </xf>
    <xf numFmtId="166" fontId="0" fillId="0" borderId="2" xfId="0" applyFont="true" applyBorder="true" applyAlignment="true" applyProtection="true">
      <alignment horizontal="left" vertical="top" textRotation="0" wrapText="false" indent="1"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7" fontId="0" fillId="3" borderId="1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false" applyAlignment="true" applyProtection="true">
      <alignment horizontal="left" vertical="bottom" textRotation="0" wrapText="false" indent="1" shrinkToFit="false"/>
      <protection locked="true" hidden="false"/>
    </xf>
    <xf numFmtId="164" fontId="0" fillId="3" borderId="10" xfId="0" applyFont="true" applyBorder="true" applyAlignment="true" applyProtection="true">
      <alignment horizontal="center" vertical="bottom" textRotation="0" wrapText="false" indent="0" shrinkToFit="false"/>
      <protection locked="false" hidden="false"/>
    </xf>
    <xf numFmtId="166" fontId="0" fillId="0" borderId="2" xfId="0" applyFont="true" applyBorder="true" applyAlignment="true" applyProtection="true">
      <alignment horizontal="left" vertical="bottom" textRotation="0" wrapText="false" indent="1"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1" shrinkToFit="false"/>
      <protection locked="true" hidden="false"/>
    </xf>
    <xf numFmtId="164" fontId="5" fillId="3" borderId="10" xfId="0" applyFont="true" applyBorder="true" applyAlignment="true" applyProtection="true">
      <alignment horizontal="center" vertical="bottom" textRotation="0" wrapText="false" indent="0" shrinkToFit="false"/>
      <protection locked="false" hidden="false"/>
    </xf>
    <xf numFmtId="164" fontId="0" fillId="3" borderId="10" xfId="0" applyFont="false" applyBorder="true" applyAlignment="true" applyProtection="true">
      <alignment horizontal="center" vertical="bottom" textRotation="0" wrapText="false" indent="0" shrinkToFit="false"/>
      <protection locked="false" hidden="false"/>
    </xf>
    <xf numFmtId="167" fontId="0" fillId="3" borderId="9" xfId="0" applyFont="true" applyBorder="true" applyAlignment="true" applyProtection="true">
      <alignment horizontal="center" vertical="bottom" textRotation="0" wrapText="false" indent="0" shrinkToFit="false"/>
      <protection locked="false" hidden="false"/>
    </xf>
    <xf numFmtId="164" fontId="0" fillId="0" borderId="2" xfId="0" applyFont="true" applyBorder="true" applyAlignment="true" applyProtection="true">
      <alignment horizontal="center" vertical="bottom" textRotation="0" wrapText="false" indent="0" shrinkToFit="false"/>
      <protection locked="true" hidden="false"/>
    </xf>
    <xf numFmtId="165" fontId="4" fillId="0" borderId="0" xfId="0" applyFont="true" applyBorder="false" applyAlignment="true" applyProtection="true">
      <alignment horizontal="center" vertical="top" textRotation="0" wrapText="false" indent="0" shrinkToFit="false"/>
      <protection locked="true" hidden="false"/>
    </xf>
    <xf numFmtId="166" fontId="4" fillId="0" borderId="0" xfId="0" applyFont="true" applyBorder="false" applyAlignment="true" applyProtection="true">
      <alignment horizontal="left" vertical="top" textRotation="0" wrapText="false" indent="1" shrinkToFit="false"/>
      <protection locked="true" hidden="false"/>
    </xf>
    <xf numFmtId="166" fontId="0" fillId="0" borderId="9" xfId="0" applyFont="true" applyBorder="true" applyAlignment="true" applyProtection="true">
      <alignment horizontal="center" vertical="top" textRotation="0" wrapText="false" indent="0" shrinkToFit="false"/>
      <protection locked="true" hidden="false"/>
    </xf>
    <xf numFmtId="166" fontId="0" fillId="0" borderId="0" xfId="0" applyFont="true" applyBorder="false" applyAlignment="true" applyProtection="true">
      <alignment horizontal="left" vertical="top" textRotation="0" wrapText="false" indent="1" shrinkToFit="false"/>
      <protection locked="true" hidden="false"/>
    </xf>
    <xf numFmtId="164" fontId="0" fillId="3" borderId="10" xfId="0" applyFont="false" applyBorder="true" applyAlignment="true" applyProtection="true">
      <alignment horizontal="center" vertical="top" textRotation="0" wrapText="false" indent="0" shrinkToFit="false"/>
      <protection locked="false" hidden="false"/>
    </xf>
    <xf numFmtId="164" fontId="0" fillId="3" borderId="10" xfId="0" applyFont="true" applyBorder="true" applyAlignment="true" applyProtection="true">
      <alignment horizontal="center" vertical="top" textRotation="0" wrapText="false" indent="0" shrinkToFit="false"/>
      <protection locked="false" hidden="false"/>
    </xf>
    <xf numFmtId="166" fontId="0" fillId="0" borderId="10" xfId="0" applyFont="true" applyBorder="true" applyAlignment="true" applyProtection="true">
      <alignment horizontal="center" vertical="top" textRotation="0" wrapText="false" indent="0" shrinkToFit="false"/>
      <protection locked="true" hidden="false"/>
    </xf>
    <xf numFmtId="167" fontId="0" fillId="3" borderId="10" xfId="0" applyFont="false" applyBorder="true" applyAlignment="true" applyProtection="true">
      <alignment horizontal="center" vertical="top" textRotation="0" wrapText="false" indent="0" shrinkToFit="false"/>
      <protection locked="false" hidden="false"/>
    </xf>
    <xf numFmtId="164" fontId="0" fillId="3" borderId="11" xfId="0" applyFont="true" applyBorder="true" applyAlignment="true" applyProtection="true">
      <alignment horizontal="center" vertical="top" textRotation="0" wrapText="true" indent="0" shrinkToFit="false"/>
      <protection locked="false" hidden="false"/>
    </xf>
    <xf numFmtId="164" fontId="0" fillId="0" borderId="0" xfId="0" applyFont="false" applyBorder="false" applyAlignment="true" applyProtection="true">
      <alignment horizontal="left" vertical="top" textRotation="0" wrapText="false" indent="1" shrinkToFit="false"/>
      <protection locked="true" hidden="false"/>
    </xf>
    <xf numFmtId="164" fontId="0" fillId="3" borderId="9" xfId="0" applyFont="true" applyBorder="true" applyAlignment="true" applyProtection="true">
      <alignment horizontal="center" vertical="top" textRotation="0" wrapText="false" indent="0" shrinkToFit="false"/>
      <protection locked="false" hidden="false"/>
    </xf>
    <xf numFmtId="164" fontId="0" fillId="3" borderId="10" xfId="0" applyFont="true" applyBorder="true" applyAlignment="true" applyProtection="true">
      <alignment horizontal="center" vertical="top" textRotation="0" wrapText="true" indent="0" shrinkToFit="false"/>
      <protection locked="false" hidden="false"/>
    </xf>
    <xf numFmtId="164" fontId="0" fillId="3" borderId="11" xfId="0" applyFont="true" applyBorder="true" applyAlignment="true" applyProtection="true">
      <alignment horizontal="center" vertical="top"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s>
  <dxfs count="1">
    <dxf>
      <font>
        <name val="Arial"/>
        <charset val="1"/>
        <family val="2"/>
        <color rgb="FF006600"/>
      </font>
      <fill>
        <patternFill>
          <bgColor rgb="FFCCFFCC"/>
        </patternFill>
      </fill>
    </dxf>
  </dxf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98FB98"/>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7CEFA"/>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unece.org/code-lists" TargetMode="External"/><Relationship Id="rId2" Type="http://schemas.openxmlformats.org/officeDocument/2006/relationships/hyperlink" Target="https://unece.org/fileadmin/DAM/trade/untdid/d16b/tred/tred4461.htm" TargetMode="External"/><Relationship Id="rId3" Type="http://schemas.openxmlformats.org/officeDocument/2006/relationships/hyperlink" Target="https://unece.org/trade/uncefact/cl-recommend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recht@anwalt.de" TargetMode="External"/><Relationship Id="rId2" Type="http://schemas.openxmlformats.org/officeDocument/2006/relationships/hyperlink" Target="mailto:b@anwalt.d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s="1" customFormat="true" ht="12.8" hidden="false" customHeight="false" outlineLevel="0" collapsed="false">
      <c r="A1" s="1" t="s">
        <v>0</v>
      </c>
    </row>
  </sheetData>
  <sheetProtection sheet="true" password="c6a3"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2" width="7.66"/>
    <col collapsed="false" customWidth="true" hidden="false" outlineLevel="0" max="2" min="2" style="3" width="40.84"/>
    <col collapsed="false" customWidth="true" hidden="false" outlineLevel="0" max="3" min="3" style="2" width="10.88"/>
    <col collapsed="false" customWidth="true" hidden="false" outlineLevel="0" max="5" min="4" style="3" width="107.26"/>
    <col collapsed="false" customWidth="false" hidden="false" outlineLevel="0" max="16384" min="6" style="3" width="11.53"/>
  </cols>
  <sheetData>
    <row r="1" s="5" customFormat="true" ht="12.8" hidden="false" customHeight="false" outlineLevel="0" collapsed="false">
      <c r="A1" s="4" t="s">
        <v>1</v>
      </c>
      <c r="B1" s="5" t="s">
        <v>2</v>
      </c>
      <c r="C1" s="4" t="s">
        <v>3</v>
      </c>
      <c r="D1" s="6" t="s">
        <v>4</v>
      </c>
      <c r="E1" s="7" t="s">
        <v>5</v>
      </c>
    </row>
    <row r="2" customFormat="false" ht="23.2" hidden="false" customHeight="false" outlineLevel="0" collapsed="false">
      <c r="A2" s="8" t="n">
        <v>1</v>
      </c>
      <c r="B2" s="9" t="s">
        <v>6</v>
      </c>
      <c r="C2" s="10" t="n">
        <f aca="false">TRUE()</f>
        <v>1</v>
      </c>
      <c r="D2" s="9" t="s">
        <v>7</v>
      </c>
      <c r="E2" s="11" t="s">
        <v>8</v>
      </c>
    </row>
    <row r="3" customFormat="false" ht="12.8" hidden="false" customHeight="false" outlineLevel="0" collapsed="false">
      <c r="A3" s="2" t="n">
        <v>2</v>
      </c>
      <c r="B3" s="3" t="s">
        <v>9</v>
      </c>
      <c r="C3" s="12" t="n">
        <f aca="false">TRUE()</f>
        <v>1</v>
      </c>
      <c r="D3" s="13" t="s">
        <v>10</v>
      </c>
      <c r="E3" s="14" t="s">
        <v>11</v>
      </c>
    </row>
    <row r="4" customFormat="false" ht="44.6" hidden="false" customHeight="false" outlineLevel="0" collapsed="false">
      <c r="A4" s="2" t="n">
        <v>3</v>
      </c>
      <c r="B4" s="3" t="s">
        <v>12</v>
      </c>
      <c r="C4" s="12" t="n">
        <f aca="false">TRUE()</f>
        <v>1</v>
      </c>
      <c r="D4" s="15" t="s">
        <v>13</v>
      </c>
      <c r="E4" s="14" t="s">
        <v>14</v>
      </c>
    </row>
    <row r="5" customFormat="false" ht="55.35" hidden="false" customHeight="false" outlineLevel="0" collapsed="false">
      <c r="A5" s="2" t="n">
        <v>5</v>
      </c>
      <c r="B5" s="3" t="s">
        <v>15</v>
      </c>
      <c r="C5" s="12" t="n">
        <f aca="false">TRUE()</f>
        <v>1</v>
      </c>
      <c r="D5" s="13" t="s">
        <v>16</v>
      </c>
      <c r="E5" s="14" t="s">
        <v>17</v>
      </c>
    </row>
    <row r="6" customFormat="false" ht="12.8" hidden="false" customHeight="false" outlineLevel="0" collapsed="false">
      <c r="A6" s="2" t="n">
        <v>9</v>
      </c>
      <c r="B6" s="3" t="s">
        <v>18</v>
      </c>
      <c r="C6" s="12"/>
      <c r="D6" s="13" t="s">
        <v>19</v>
      </c>
      <c r="E6" s="14" t="s">
        <v>20</v>
      </c>
    </row>
    <row r="7" customFormat="false" ht="76.75" hidden="false" customHeight="false" outlineLevel="0" collapsed="false">
      <c r="A7" s="2" t="n">
        <v>10</v>
      </c>
      <c r="B7" s="3" t="s">
        <v>21</v>
      </c>
      <c r="C7" s="12" t="n">
        <f aca="false">TRUE()</f>
        <v>1</v>
      </c>
      <c r="D7" s="13" t="s">
        <v>22</v>
      </c>
      <c r="E7" s="14" t="s">
        <v>23</v>
      </c>
    </row>
    <row r="8" customFormat="false" ht="12.8" hidden="false" customHeight="false" outlineLevel="0" collapsed="false">
      <c r="A8" s="2" t="n">
        <v>11</v>
      </c>
      <c r="B8" s="3" t="s">
        <v>24</v>
      </c>
      <c r="C8" s="12"/>
      <c r="D8" s="13" t="s">
        <v>25</v>
      </c>
      <c r="E8" s="14" t="s">
        <v>26</v>
      </c>
    </row>
    <row r="9" customFormat="false" ht="12.8" hidden="false" customHeight="false" outlineLevel="0" collapsed="false">
      <c r="A9" s="2" t="n">
        <v>12</v>
      </c>
      <c r="B9" s="3" t="s">
        <v>27</v>
      </c>
      <c r="C9" s="12"/>
      <c r="D9" s="13" t="s">
        <v>28</v>
      </c>
      <c r="E9" s="14" t="s">
        <v>29</v>
      </c>
    </row>
    <row r="10" customFormat="false" ht="173.2" hidden="false" customHeight="false" outlineLevel="0" collapsed="false">
      <c r="A10" s="2" t="n">
        <v>20</v>
      </c>
      <c r="B10" s="3" t="s">
        <v>30</v>
      </c>
      <c r="C10" s="12"/>
      <c r="D10" s="13" t="s">
        <v>31</v>
      </c>
      <c r="E10" s="14" t="s">
        <v>32</v>
      </c>
    </row>
    <row r="11" customFormat="false" ht="33.9" hidden="false" customHeight="false" outlineLevel="0" collapsed="false">
      <c r="A11" s="2" t="n">
        <v>22</v>
      </c>
      <c r="B11" s="3" t="s">
        <v>33</v>
      </c>
      <c r="C11" s="12"/>
      <c r="D11" s="13" t="s">
        <v>34</v>
      </c>
      <c r="E11" s="14" t="s">
        <v>35</v>
      </c>
    </row>
    <row r="12" customFormat="false" ht="23.2" hidden="false" customHeight="false" outlineLevel="0" collapsed="false">
      <c r="A12" s="16" t="n">
        <v>27</v>
      </c>
      <c r="B12" s="9" t="s">
        <v>36</v>
      </c>
      <c r="C12" s="10" t="n">
        <f aca="false">TRUE()</f>
        <v>1</v>
      </c>
      <c r="D12" s="9" t="s">
        <v>37</v>
      </c>
      <c r="E12" s="11" t="s">
        <v>38</v>
      </c>
    </row>
    <row r="13" customFormat="false" ht="12.8" hidden="false" customHeight="false" outlineLevel="0" collapsed="false">
      <c r="A13" s="17" t="n">
        <v>28</v>
      </c>
      <c r="B13" s="3" t="s">
        <v>39</v>
      </c>
      <c r="C13" s="12"/>
      <c r="D13" s="13" t="s">
        <v>40</v>
      </c>
      <c r="E13" s="14" t="s">
        <v>41</v>
      </c>
    </row>
    <row r="14" customFormat="false" ht="23.2" hidden="false" customHeight="false" outlineLevel="0" collapsed="false">
      <c r="A14" s="17" t="n">
        <v>31</v>
      </c>
      <c r="B14" s="3" t="s">
        <v>42</v>
      </c>
      <c r="C14" s="12" t="n">
        <f aca="false">TRUE()</f>
        <v>1</v>
      </c>
      <c r="D14" s="13" t="s">
        <v>43</v>
      </c>
      <c r="E14" s="14" t="s">
        <v>44</v>
      </c>
    </row>
    <row r="15" customFormat="false" ht="33.9" hidden="false" customHeight="false" outlineLevel="0" collapsed="false">
      <c r="A15" s="17" t="n">
        <v>32</v>
      </c>
      <c r="B15" s="3" t="s">
        <v>45</v>
      </c>
      <c r="C15" s="12"/>
      <c r="D15" s="13" t="s">
        <v>46</v>
      </c>
      <c r="E15" s="14" t="s">
        <v>47</v>
      </c>
    </row>
    <row r="16" customFormat="false" ht="23.2" hidden="false" customHeight="false" outlineLevel="0" collapsed="false">
      <c r="A16" s="17" t="n">
        <v>34</v>
      </c>
      <c r="B16" s="3" t="s">
        <v>48</v>
      </c>
      <c r="C16" s="12"/>
      <c r="D16" s="13" t="s">
        <v>49</v>
      </c>
      <c r="E16" s="14" t="s">
        <v>50</v>
      </c>
    </row>
    <row r="17" customFormat="false" ht="23.2" hidden="false" customHeight="false" outlineLevel="0" collapsed="false">
      <c r="A17" s="17" t="n">
        <v>35</v>
      </c>
      <c r="B17" s="3" t="s">
        <v>51</v>
      </c>
      <c r="C17" s="12"/>
      <c r="D17" s="13" t="s">
        <v>52</v>
      </c>
      <c r="E17" s="14" t="s">
        <v>53</v>
      </c>
    </row>
    <row r="18" customFormat="false" ht="12.8" hidden="false" customHeight="false" outlineLevel="0" collapsed="false">
      <c r="A18" s="17" t="n">
        <v>37</v>
      </c>
      <c r="B18" s="3" t="s">
        <v>54</v>
      </c>
      <c r="C18" s="12" t="n">
        <f aca="false">TRUE()</f>
        <v>1</v>
      </c>
      <c r="D18" s="13" t="s">
        <v>55</v>
      </c>
      <c r="E18" s="14" t="s">
        <v>56</v>
      </c>
    </row>
    <row r="19" customFormat="false" ht="12.8" hidden="false" customHeight="false" outlineLevel="0" collapsed="false">
      <c r="A19" s="17" t="n">
        <v>38</v>
      </c>
      <c r="B19" s="3" t="s">
        <v>57</v>
      </c>
      <c r="C19" s="12" t="n">
        <f aca="false">TRUE()</f>
        <v>1</v>
      </c>
      <c r="D19" s="13" t="s">
        <v>58</v>
      </c>
      <c r="E19" s="14" t="s">
        <v>59</v>
      </c>
    </row>
    <row r="20" customFormat="false" ht="23.2" hidden="false" customHeight="false" outlineLevel="0" collapsed="false">
      <c r="A20" s="17" t="n">
        <v>40</v>
      </c>
      <c r="B20" s="3" t="s">
        <v>60</v>
      </c>
      <c r="C20" s="12" t="n">
        <f aca="false">TRUE()</f>
        <v>1</v>
      </c>
      <c r="D20" s="13" t="s">
        <v>61</v>
      </c>
      <c r="E20" s="14" t="s">
        <v>62</v>
      </c>
    </row>
    <row r="21" customFormat="false" ht="12.8" hidden="false" customHeight="false" outlineLevel="0" collapsed="false">
      <c r="A21" s="17" t="n">
        <v>41</v>
      </c>
      <c r="B21" s="3" t="s">
        <v>63</v>
      </c>
      <c r="C21" s="12"/>
      <c r="D21" s="13" t="s">
        <v>64</v>
      </c>
      <c r="E21" s="14" t="s">
        <v>65</v>
      </c>
    </row>
    <row r="22" customFormat="false" ht="12.8" hidden="false" customHeight="false" outlineLevel="0" collapsed="false">
      <c r="A22" s="17" t="n">
        <v>42</v>
      </c>
      <c r="B22" s="3" t="s">
        <v>66</v>
      </c>
      <c r="C22" s="12"/>
      <c r="D22" s="13" t="s">
        <v>67</v>
      </c>
      <c r="E22" s="14" t="s">
        <v>68</v>
      </c>
    </row>
    <row r="23" customFormat="false" ht="12.8" hidden="false" customHeight="false" outlineLevel="0" collapsed="false">
      <c r="A23" s="18" t="n">
        <v>43</v>
      </c>
      <c r="B23" s="19" t="s">
        <v>69</v>
      </c>
      <c r="C23" s="20"/>
      <c r="D23" s="19" t="s">
        <v>70</v>
      </c>
      <c r="E23" s="14" t="s">
        <v>71</v>
      </c>
    </row>
    <row r="24" customFormat="false" ht="12.8" hidden="false" customHeight="false" outlineLevel="0" collapsed="false">
      <c r="A24" s="16" t="n">
        <v>44</v>
      </c>
      <c r="B24" s="9" t="s">
        <v>72</v>
      </c>
      <c r="C24" s="10" t="n">
        <f aca="false">TRUE()</f>
        <v>1</v>
      </c>
      <c r="D24" s="9" t="s">
        <v>73</v>
      </c>
      <c r="E24" s="11" t="s">
        <v>74</v>
      </c>
    </row>
    <row r="25" customFormat="false" ht="12.8" hidden="false" customHeight="false" outlineLevel="0" collapsed="false">
      <c r="A25" s="17" t="n">
        <v>45</v>
      </c>
      <c r="B25" s="3" t="s">
        <v>75</v>
      </c>
      <c r="C25" s="12"/>
      <c r="D25" s="13" t="s">
        <v>76</v>
      </c>
      <c r="E25" s="14" t="s">
        <v>77</v>
      </c>
    </row>
    <row r="26" customFormat="false" ht="12.8" hidden="false" customHeight="false" outlineLevel="0" collapsed="false">
      <c r="A26" s="17" t="n">
        <v>48</v>
      </c>
      <c r="B26" s="3" t="s">
        <v>78</v>
      </c>
      <c r="C26" s="12"/>
      <c r="D26" s="13" t="s">
        <v>79</v>
      </c>
      <c r="E26" s="14" t="s">
        <v>80</v>
      </c>
    </row>
    <row r="27" customFormat="false" ht="12.8" hidden="false" customHeight="false" outlineLevel="0" collapsed="false">
      <c r="A27" s="17" t="n">
        <v>49</v>
      </c>
      <c r="B27" s="3" t="s">
        <v>81</v>
      </c>
      <c r="C27" s="12" t="n">
        <f aca="false">TRUE()</f>
        <v>1</v>
      </c>
      <c r="D27" s="13" t="s">
        <v>82</v>
      </c>
      <c r="E27" s="14" t="s">
        <v>83</v>
      </c>
    </row>
    <row r="28" customFormat="false" ht="23.2" hidden="false" customHeight="false" outlineLevel="0" collapsed="false">
      <c r="A28" s="17" t="n">
        <v>50</v>
      </c>
      <c r="B28" s="3" t="s">
        <v>84</v>
      </c>
      <c r="C28" s="12"/>
      <c r="D28" s="13" t="s">
        <v>85</v>
      </c>
      <c r="E28" s="14" t="s">
        <v>86</v>
      </c>
    </row>
    <row r="29" customFormat="false" ht="12.8" hidden="false" customHeight="false" outlineLevel="0" collapsed="false">
      <c r="A29" s="17" t="n">
        <v>52</v>
      </c>
      <c r="B29" s="3" t="s">
        <v>87</v>
      </c>
      <c r="C29" s="12" t="n">
        <f aca="false">TRUE()</f>
        <v>1</v>
      </c>
      <c r="D29" s="13" t="s">
        <v>88</v>
      </c>
      <c r="E29" s="14" t="s">
        <v>89</v>
      </c>
    </row>
    <row r="30" customFormat="false" ht="12.8" hidden="false" customHeight="false" outlineLevel="0" collapsed="false">
      <c r="A30" s="17" t="n">
        <v>53</v>
      </c>
      <c r="B30" s="3" t="s">
        <v>90</v>
      </c>
      <c r="C30" s="12" t="n">
        <f aca="false">TRUE()</f>
        <v>1</v>
      </c>
      <c r="D30" s="13" t="s">
        <v>91</v>
      </c>
      <c r="E30" s="14" t="s">
        <v>59</v>
      </c>
    </row>
    <row r="31" customFormat="false" ht="23.2" hidden="false" customHeight="false" outlineLevel="0" collapsed="false">
      <c r="A31" s="17" t="n">
        <v>55</v>
      </c>
      <c r="B31" s="3" t="s">
        <v>92</v>
      </c>
      <c r="C31" s="12" t="n">
        <f aca="false">TRUE()</f>
        <v>1</v>
      </c>
      <c r="D31" s="13" t="s">
        <v>93</v>
      </c>
      <c r="E31" s="14" t="s">
        <v>62</v>
      </c>
    </row>
    <row r="32" customFormat="false" ht="12.8" hidden="false" customHeight="false" outlineLevel="0" collapsed="false">
      <c r="A32" s="17" t="n">
        <v>56</v>
      </c>
      <c r="B32" s="3" t="s">
        <v>94</v>
      </c>
      <c r="C32" s="12"/>
      <c r="D32" s="13" t="s">
        <v>95</v>
      </c>
      <c r="E32" s="14" t="s">
        <v>96</v>
      </c>
    </row>
    <row r="33" customFormat="false" ht="12.8" hidden="false" customHeight="false" outlineLevel="0" collapsed="false">
      <c r="A33" s="17" t="n">
        <v>57</v>
      </c>
      <c r="B33" s="3" t="s">
        <v>97</v>
      </c>
      <c r="C33" s="12"/>
      <c r="D33" s="13" t="s">
        <v>98</v>
      </c>
      <c r="E33" s="14" t="s">
        <v>99</v>
      </c>
    </row>
    <row r="34" customFormat="false" ht="12.8" hidden="false" customHeight="false" outlineLevel="0" collapsed="false">
      <c r="A34" s="18" t="n">
        <v>58</v>
      </c>
      <c r="B34" s="19" t="s">
        <v>100</v>
      </c>
      <c r="C34" s="20"/>
      <c r="D34" s="19" t="s">
        <v>101</v>
      </c>
      <c r="E34" s="14" t="s">
        <v>102</v>
      </c>
    </row>
    <row r="35" customFormat="false" ht="12.8" hidden="false" customHeight="false" outlineLevel="0" collapsed="false">
      <c r="A35" s="16" t="n">
        <v>73</v>
      </c>
      <c r="B35" s="9" t="s">
        <v>103</v>
      </c>
      <c r="C35" s="10"/>
      <c r="D35" s="9" t="s">
        <v>104</v>
      </c>
      <c r="E35" s="11" t="s">
        <v>105</v>
      </c>
    </row>
    <row r="36" customFormat="false" ht="12.8" hidden="false" customHeight="false" outlineLevel="0" collapsed="false">
      <c r="A36" s="18" t="n">
        <v>74</v>
      </c>
      <c r="B36" s="19" t="s">
        <v>106</v>
      </c>
      <c r="C36" s="20"/>
      <c r="D36" s="19" t="s">
        <v>107</v>
      </c>
      <c r="E36" s="14" t="s">
        <v>108</v>
      </c>
    </row>
    <row r="37" customFormat="false" ht="12.8" hidden="false" customHeight="false" outlineLevel="0" collapsed="false">
      <c r="A37" s="16" t="n">
        <v>81</v>
      </c>
      <c r="B37" s="9" t="s">
        <v>109</v>
      </c>
      <c r="C37" s="10" t="n">
        <f aca="false">TRUE()</f>
        <v>1</v>
      </c>
      <c r="D37" s="21" t="s">
        <v>110</v>
      </c>
      <c r="E37" s="11" t="s">
        <v>111</v>
      </c>
    </row>
    <row r="38" customFormat="false" ht="23.2" hidden="false" customHeight="false" outlineLevel="0" collapsed="false">
      <c r="A38" s="17" t="n">
        <v>84</v>
      </c>
      <c r="B38" s="3" t="s">
        <v>112</v>
      </c>
      <c r="C38" s="12" t="n">
        <f aca="false">TRUE()</f>
        <v>1</v>
      </c>
      <c r="D38" s="13" t="s">
        <v>113</v>
      </c>
      <c r="E38" s="14" t="s">
        <v>114</v>
      </c>
    </row>
    <row r="39" customFormat="false" ht="12.8" hidden="false" customHeight="false" outlineLevel="0" collapsed="false">
      <c r="A39" s="17" t="n">
        <v>85</v>
      </c>
      <c r="B39" s="3" t="s">
        <v>115</v>
      </c>
      <c r="C39" s="12"/>
      <c r="D39" s="13" t="s">
        <v>116</v>
      </c>
      <c r="E39" s="14" t="s">
        <v>117</v>
      </c>
    </row>
    <row r="40" customFormat="false" ht="87.5" hidden="false" customHeight="false" outlineLevel="0" collapsed="false">
      <c r="A40" s="18" t="n">
        <v>86</v>
      </c>
      <c r="B40" s="19" t="s">
        <v>118</v>
      </c>
      <c r="C40" s="20"/>
      <c r="D40" s="19" t="s">
        <v>119</v>
      </c>
      <c r="E40" s="14" t="s">
        <v>120</v>
      </c>
    </row>
    <row r="41" customFormat="false" ht="12.8" hidden="false" customHeight="false" outlineLevel="0" collapsed="false">
      <c r="A41" s="8" t="n">
        <v>106</v>
      </c>
      <c r="B41" s="9" t="s">
        <v>121</v>
      </c>
      <c r="C41" s="10" t="n">
        <f aca="false">TRUE()</f>
        <v>1</v>
      </c>
      <c r="D41" s="9" t="s">
        <v>122</v>
      </c>
      <c r="E41" s="11" t="s">
        <v>123</v>
      </c>
    </row>
    <row r="42" customFormat="false" ht="12.8" hidden="false" customHeight="false" outlineLevel="0" collapsed="false">
      <c r="A42" s="2" t="n">
        <v>107</v>
      </c>
      <c r="B42" s="3" t="s">
        <v>124</v>
      </c>
      <c r="C42" s="12"/>
      <c r="D42" s="13" t="s">
        <v>125</v>
      </c>
      <c r="E42" s="14" t="s">
        <v>126</v>
      </c>
    </row>
    <row r="43" customFormat="false" ht="12.8" hidden="false" customHeight="false" outlineLevel="0" collapsed="false">
      <c r="A43" s="2" t="n">
        <v>109</v>
      </c>
      <c r="B43" s="3" t="s">
        <v>127</v>
      </c>
      <c r="C43" s="12" t="n">
        <f aca="false">TRUE()</f>
        <v>1</v>
      </c>
      <c r="D43" s="13" t="s">
        <v>128</v>
      </c>
      <c r="E43" s="14" t="s">
        <v>129</v>
      </c>
    </row>
    <row r="44" customFormat="false" ht="12.8" hidden="false" customHeight="false" outlineLevel="0" collapsed="false">
      <c r="A44" s="2" t="n">
        <v>112</v>
      </c>
      <c r="B44" s="3" t="s">
        <v>130</v>
      </c>
      <c r="C44" s="12" t="n">
        <f aca="false">TRUE()</f>
        <v>1</v>
      </c>
      <c r="D44" s="13" t="s">
        <v>131</v>
      </c>
      <c r="E44" s="14" t="s">
        <v>132</v>
      </c>
    </row>
    <row r="45" customFormat="false" ht="12.8" hidden="false" customHeight="false" outlineLevel="0" collapsed="false">
      <c r="A45" s="2" t="n">
        <v>113</v>
      </c>
      <c r="B45" s="3" t="s">
        <v>133</v>
      </c>
      <c r="C45" s="12"/>
      <c r="D45" s="13" t="s">
        <v>134</v>
      </c>
      <c r="E45" s="14" t="s">
        <v>135</v>
      </c>
    </row>
    <row r="46" customFormat="false" ht="12.8" hidden="false" customHeight="false" outlineLevel="0" collapsed="false">
      <c r="A46" s="2" t="n">
        <v>114</v>
      </c>
      <c r="B46" s="3" t="s">
        <v>136</v>
      </c>
      <c r="C46" s="12"/>
      <c r="D46" s="13" t="s">
        <v>137</v>
      </c>
      <c r="E46" s="14" t="s">
        <v>138</v>
      </c>
    </row>
    <row r="47" customFormat="false" ht="44.6" hidden="false" customHeight="false" outlineLevel="0" collapsed="false">
      <c r="A47" s="2" t="n">
        <v>115</v>
      </c>
      <c r="B47" s="3" t="s">
        <v>139</v>
      </c>
      <c r="C47" s="12" t="n">
        <f aca="false">TRUE()</f>
        <v>1</v>
      </c>
      <c r="D47" s="13" t="s">
        <v>140</v>
      </c>
      <c r="E47" s="14" t="s">
        <v>141</v>
      </c>
    </row>
    <row r="48" customFormat="false" ht="12.8" hidden="false" customHeight="false" outlineLevel="0" collapsed="false">
      <c r="A48" s="8" t="n">
        <v>110</v>
      </c>
      <c r="B48" s="9" t="s">
        <v>142</v>
      </c>
      <c r="C48" s="10"/>
      <c r="D48" s="9" t="s">
        <v>143</v>
      </c>
      <c r="E48" s="11" t="s">
        <v>144</v>
      </c>
    </row>
    <row r="49" customFormat="false" ht="23.2" hidden="false" customHeight="false" outlineLevel="0" collapsed="false">
      <c r="A49" s="2" t="n">
        <v>116</v>
      </c>
      <c r="B49" s="3" t="s">
        <v>145</v>
      </c>
      <c r="C49" s="12" t="n">
        <f aca="false">TRUE()</f>
        <v>1</v>
      </c>
      <c r="D49" s="13" t="s">
        <v>146</v>
      </c>
      <c r="E49" s="14" t="s">
        <v>147</v>
      </c>
    </row>
    <row r="50" customFormat="false" ht="23.2" hidden="false" customHeight="false" outlineLevel="0" collapsed="false">
      <c r="A50" s="2" t="n">
        <v>117</v>
      </c>
      <c r="B50" s="3" t="s">
        <v>148</v>
      </c>
      <c r="C50" s="12" t="n">
        <f aca="false">TRUE()</f>
        <v>1</v>
      </c>
      <c r="D50" s="13" t="s">
        <v>149</v>
      </c>
      <c r="E50" s="14" t="s">
        <v>150</v>
      </c>
    </row>
    <row r="51" customFormat="false" ht="119.6" hidden="false" customHeight="false" outlineLevel="0" collapsed="false">
      <c r="A51" s="2" t="n">
        <v>118</v>
      </c>
      <c r="B51" s="3" t="s">
        <v>151</v>
      </c>
      <c r="C51" s="12" t="n">
        <f aca="false">TRUE()</f>
        <v>1</v>
      </c>
      <c r="D51" s="13" t="s">
        <v>152</v>
      </c>
      <c r="E51" s="14" t="s">
        <v>153</v>
      </c>
    </row>
    <row r="52" customFormat="false" ht="12.8" hidden="false" customHeight="false" outlineLevel="0" collapsed="false">
      <c r="A52" s="2" t="n">
        <v>119</v>
      </c>
      <c r="B52" s="3" t="s">
        <v>154</v>
      </c>
      <c r="C52" s="12"/>
      <c r="D52" s="13" t="s">
        <v>155</v>
      </c>
      <c r="E52" s="14" t="s">
        <v>156</v>
      </c>
    </row>
    <row r="53" customFormat="false" ht="23.2" hidden="false" customHeight="false" outlineLevel="0" collapsed="false">
      <c r="A53" s="22" t="n">
        <v>120</v>
      </c>
      <c r="B53" s="13" t="s">
        <v>157</v>
      </c>
      <c r="C53" s="23"/>
      <c r="D53" s="13" t="s">
        <v>158</v>
      </c>
      <c r="E53" s="14" t="s">
        <v>159</v>
      </c>
    </row>
    <row r="54" customFormat="false" ht="12.8" hidden="false" customHeight="false" outlineLevel="0" collapsed="false">
      <c r="A54" s="24" t="n">
        <v>121</v>
      </c>
      <c r="B54" s="19" t="s">
        <v>160</v>
      </c>
      <c r="C54" s="20"/>
      <c r="D54" s="19" t="s">
        <v>161</v>
      </c>
      <c r="E54" s="25" t="s">
        <v>162</v>
      </c>
    </row>
    <row r="55" customFormat="false" ht="12.8" hidden="false" customHeight="false" outlineLevel="0" collapsed="false">
      <c r="A55" s="8" t="n">
        <v>122</v>
      </c>
      <c r="B55" s="9" t="s">
        <v>163</v>
      </c>
      <c r="C55" s="10" t="n">
        <f aca="false">TRUE()</f>
        <v>1</v>
      </c>
      <c r="D55" s="9" t="s">
        <v>164</v>
      </c>
      <c r="E55" s="11" t="s">
        <v>165</v>
      </c>
    </row>
    <row r="56" customFormat="false" ht="12.8" hidden="false" customHeight="false" outlineLevel="0" collapsed="false">
      <c r="A56" s="2" t="n">
        <v>123</v>
      </c>
      <c r="B56" s="3" t="s">
        <v>166</v>
      </c>
      <c r="C56" s="12"/>
      <c r="D56" s="13" t="s">
        <v>167</v>
      </c>
      <c r="E56" s="14" t="s">
        <v>168</v>
      </c>
    </row>
    <row r="57" customFormat="false" ht="12.8" hidden="false" customHeight="false" outlineLevel="0" collapsed="false">
      <c r="A57" s="2" t="n">
        <v>124</v>
      </c>
      <c r="B57" s="3" t="s">
        <v>169</v>
      </c>
      <c r="C57" s="12"/>
      <c r="D57" s="13" t="s">
        <v>170</v>
      </c>
      <c r="E57" s="14" t="s">
        <v>171</v>
      </c>
    </row>
    <row r="58" customFormat="false" ht="12.8" hidden="false" customHeight="false" outlineLevel="0" collapsed="false">
      <c r="A58" s="2" t="s">
        <v>172</v>
      </c>
      <c r="B58" s="3" t="s">
        <v>173</v>
      </c>
      <c r="C58" s="12" t="n">
        <f aca="false">TRUE()</f>
        <v>1</v>
      </c>
      <c r="D58" s="13" t="s">
        <v>174</v>
      </c>
      <c r="E58" s="14"/>
    </row>
    <row r="59" customFormat="false" ht="12.8" hidden="false" customHeight="false" outlineLevel="0" collapsed="false">
      <c r="A59" s="2" t="s">
        <v>175</v>
      </c>
      <c r="B59" s="3" t="s">
        <v>176</v>
      </c>
      <c r="C59" s="12" t="n">
        <f aca="false">TRUE()</f>
        <v>1</v>
      </c>
      <c r="D59" s="13" t="s">
        <v>177</v>
      </c>
      <c r="E59" s="14"/>
    </row>
    <row r="60" customFormat="false" ht="12.8" hidden="false" customHeight="false" outlineLevel="0" collapsed="false">
      <c r="A60" s="2" t="n">
        <v>125</v>
      </c>
      <c r="B60" s="3" t="s">
        <v>178</v>
      </c>
      <c r="C60" s="12"/>
      <c r="D60" s="13" t="s">
        <v>179</v>
      </c>
      <c r="E60" s="14" t="s">
        <v>180</v>
      </c>
    </row>
    <row r="61" customFormat="false" ht="12.8" hidden="false" customHeight="false" outlineLevel="0" collapsed="false">
      <c r="A61" s="8" t="n">
        <v>126</v>
      </c>
      <c r="B61" s="9" t="s">
        <v>181</v>
      </c>
      <c r="C61" s="10" t="n">
        <f aca="false">TRUE()</f>
        <v>1</v>
      </c>
      <c r="D61" s="9" t="s">
        <v>182</v>
      </c>
      <c r="E61" s="11" t="s">
        <v>183</v>
      </c>
    </row>
    <row r="62" customFormat="false" ht="12.8" hidden="false" customHeight="false" outlineLevel="0" collapsed="false">
      <c r="A62" s="2" t="n">
        <v>127</v>
      </c>
      <c r="B62" s="3" t="s">
        <v>184</v>
      </c>
      <c r="C62" s="12"/>
      <c r="D62" s="13" t="s">
        <v>185</v>
      </c>
      <c r="E62" s="14" t="s">
        <v>186</v>
      </c>
    </row>
    <row r="63" customFormat="false" ht="12.8" hidden="false" customHeight="false" outlineLevel="0" collapsed="false">
      <c r="A63" s="2" t="n">
        <v>129</v>
      </c>
      <c r="B63" s="3" t="s">
        <v>187</v>
      </c>
      <c r="C63" s="12"/>
      <c r="D63" s="13" t="s">
        <v>188</v>
      </c>
      <c r="E63" s="14" t="s">
        <v>189</v>
      </c>
    </row>
    <row r="64" customFormat="false" ht="76.75" hidden="false" customHeight="false" outlineLevel="0" collapsed="false">
      <c r="A64" s="2" t="n">
        <v>130</v>
      </c>
      <c r="B64" s="3" t="s">
        <v>190</v>
      </c>
      <c r="C64" s="12"/>
      <c r="D64" s="15" t="s">
        <v>191</v>
      </c>
      <c r="E64" s="14" t="s">
        <v>192</v>
      </c>
    </row>
    <row r="65" customFormat="false" ht="23.2" hidden="false" customHeight="false" outlineLevel="0" collapsed="false">
      <c r="A65" s="2" t="n">
        <v>131</v>
      </c>
      <c r="B65" s="3" t="s">
        <v>193</v>
      </c>
      <c r="C65" s="12" t="n">
        <f aca="false">TRUE()</f>
        <v>1</v>
      </c>
      <c r="D65" s="13" t="s">
        <v>194</v>
      </c>
      <c r="E65" s="14" t="s">
        <v>195</v>
      </c>
    </row>
    <row r="66" customFormat="false" ht="12.8" hidden="false" customHeight="false" outlineLevel="0" collapsed="false">
      <c r="A66" s="2" t="n">
        <v>134</v>
      </c>
      <c r="B66" s="3" t="s">
        <v>196</v>
      </c>
      <c r="C66" s="12"/>
      <c r="D66" s="13" t="s">
        <v>197</v>
      </c>
      <c r="E66" s="14" t="s">
        <v>198</v>
      </c>
    </row>
    <row r="67" customFormat="false" ht="12.8" hidden="false" customHeight="false" outlineLevel="0" collapsed="false">
      <c r="A67" s="2" t="n">
        <v>135</v>
      </c>
      <c r="B67" s="3" t="s">
        <v>199</v>
      </c>
      <c r="C67" s="12"/>
      <c r="D67" s="13" t="s">
        <v>200</v>
      </c>
      <c r="E67" s="14" t="s">
        <v>201</v>
      </c>
    </row>
    <row r="68" customFormat="false" ht="23.2" hidden="false" customHeight="false" outlineLevel="0" collapsed="false">
      <c r="A68" s="2" t="n">
        <v>146</v>
      </c>
      <c r="B68" s="3" t="s">
        <v>202</v>
      </c>
      <c r="C68" s="12" t="n">
        <f aca="false">TRUE()</f>
        <v>1</v>
      </c>
      <c r="D68" s="13" t="s">
        <v>203</v>
      </c>
      <c r="E68" s="14" t="s">
        <v>204</v>
      </c>
    </row>
    <row r="69" customFormat="false" ht="119.6" hidden="false" customHeight="false" outlineLevel="0" collapsed="false">
      <c r="A69" s="2" t="n">
        <v>151</v>
      </c>
      <c r="B69" s="3" t="s">
        <v>205</v>
      </c>
      <c r="C69" s="12" t="n">
        <f aca="false">TRUE()</f>
        <v>1</v>
      </c>
      <c r="D69" s="13" t="s">
        <v>206</v>
      </c>
      <c r="E69" s="14" t="s">
        <v>207</v>
      </c>
    </row>
    <row r="70" customFormat="false" ht="33.9" hidden="false" customHeight="false" outlineLevel="0" collapsed="false">
      <c r="A70" s="2" t="n">
        <v>152</v>
      </c>
      <c r="B70" s="3" t="s">
        <v>208</v>
      </c>
      <c r="C70" s="12"/>
      <c r="D70" s="13" t="s">
        <v>209</v>
      </c>
      <c r="E70" s="14" t="s">
        <v>210</v>
      </c>
    </row>
    <row r="71" customFormat="false" ht="12.8" hidden="false" customHeight="false" outlineLevel="0" collapsed="false">
      <c r="A71" s="2" t="n">
        <v>153</v>
      </c>
      <c r="B71" s="3" t="s">
        <v>211</v>
      </c>
      <c r="C71" s="12" t="n">
        <f aca="false">TRUE()</f>
        <v>1</v>
      </c>
      <c r="D71" s="13" t="s">
        <v>212</v>
      </c>
      <c r="E71" s="14" t="s">
        <v>213</v>
      </c>
    </row>
    <row r="72" customFormat="false" ht="12.8" hidden="false" customHeight="false" outlineLevel="0" collapsed="false">
      <c r="A72" s="24" t="n">
        <v>154</v>
      </c>
      <c r="B72" s="19" t="s">
        <v>214</v>
      </c>
      <c r="C72" s="20"/>
      <c r="D72" s="19" t="s">
        <v>215</v>
      </c>
      <c r="E72" s="14" t="s">
        <v>216</v>
      </c>
    </row>
  </sheetData>
  <sheetProtection sheet="true" password="c6a3" objects="true" scenarios="true"/>
  <hyperlinks>
    <hyperlink ref="D4" r:id="rId1" display="Code für den Rechnungstyp (380 für commercial invoice, gemäß UNTDID 1001, https://unece.org/code-lists)"/>
    <hyperlink ref="D37" r:id="rId2" display="Code für die Zahlungsart (58 = SEPA credit transfer, UNTDID 4461 Codeliste, https://unece.org/fileadmin/DAM/trade/untdid/d16b/tred/tred4461.htm)"/>
    <hyperlink ref="D64" r:id="rId3" display="Code der Maßeinheit der in Rechnung gestellte Menge (DAY, HUR = Stunde, MIN = Minute, C62 = Anzahl, https://unece.org/trade/uncefact/cl-recommendation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26" width="7.66"/>
    <col collapsed="false" customWidth="true" hidden="false" outlineLevel="0" max="2" min="2" style="27" width="40.84"/>
    <col collapsed="false" customWidth="true" hidden="false" outlineLevel="0" max="3" min="3" style="26" width="10.88"/>
    <col collapsed="false" customWidth="true" hidden="false" outlineLevel="0" max="4" min="4" style="26" width="61.29"/>
  </cols>
  <sheetData>
    <row r="1" s="1" customFormat="true" ht="12.8" hidden="false" customHeight="false" outlineLevel="0" collapsed="false">
      <c r="A1" s="28" t="s">
        <v>1</v>
      </c>
      <c r="B1" s="1" t="str">
        <f aca="false">VLOOKUP($A1,BusinessTerms!$A:$D,2,0)</f>
        <v>Keyword</v>
      </c>
      <c r="C1" s="29" t="str">
        <f aca="false">VLOOKUP($A1,BusinessTerms!$A:$D,3,0)</f>
        <v>Mandatory</v>
      </c>
      <c r="D1" s="28" t="s">
        <v>217</v>
      </c>
      <c r="E1" s="30" t="str">
        <f aca="false">VLOOKUP($A1,BusinessTerms!$A:$D,4,0)</f>
        <v>Business Term (DE)</v>
      </c>
      <c r="XFA1" s="27"/>
      <c r="XFB1" s="27"/>
      <c r="XFC1" s="27"/>
      <c r="XFD1" s="27"/>
    </row>
    <row r="2" s="32" customFormat="true" ht="12.8" hidden="false" customHeight="false" outlineLevel="0" collapsed="false">
      <c r="A2" s="31" t="n">
        <v>1</v>
      </c>
      <c r="B2" s="32" t="str">
        <f aca="false">VLOOKUP($A2,BusinessTerms!$A:$D,2,0)</f>
        <v>xr:Invoice_number</v>
      </c>
      <c r="C2" s="33" t="n">
        <f aca="false">VLOOKUP($A2,BusinessTerms!$A:$D,3,0)</f>
        <v>1</v>
      </c>
      <c r="D2" s="34" t="s">
        <v>218</v>
      </c>
      <c r="E2" s="35" t="str">
        <f aca="false">VLOOKUP($A2,BusinessTerms!$A:$D,4,0)</f>
        <v>Rechnungsnummer</v>
      </c>
      <c r="XFA2" s="36"/>
      <c r="XFB2" s="36"/>
      <c r="XFC2" s="36"/>
      <c r="XFD2" s="36"/>
    </row>
    <row r="3" s="38" customFormat="true" ht="12.8" hidden="false" customHeight="false" outlineLevel="0" collapsed="false">
      <c r="A3" s="37" t="n">
        <v>2</v>
      </c>
      <c r="B3" s="38" t="str">
        <f aca="false">VLOOKUP($A3,BusinessTerms!$A:$D,2,0)</f>
        <v>xr:Invoice_issue_date</v>
      </c>
      <c r="C3" s="39" t="n">
        <f aca="false">VLOOKUP($A3,BusinessTerms!$A:$D,3,0)</f>
        <v>1</v>
      </c>
      <c r="D3" s="40" t="n">
        <f aca="true">TODAY()</f>
        <v>45671</v>
      </c>
      <c r="E3" s="41" t="str">
        <f aca="false">VLOOKUP($A3,BusinessTerms!$A:$D,4,0)</f>
        <v>Rechnungsdatum</v>
      </c>
      <c r="XFC3" s="27"/>
      <c r="XFD3" s="27"/>
    </row>
    <row r="4" s="38" customFormat="true" ht="12.8" hidden="false" customHeight="false" outlineLevel="0" collapsed="false">
      <c r="A4" s="37" t="n">
        <v>3</v>
      </c>
      <c r="B4" s="38" t="str">
        <f aca="false">VLOOKUP($A4,BusinessTerms!$A:$D,2,0)</f>
        <v>xr:Invoice_type_code</v>
      </c>
      <c r="C4" s="39" t="n">
        <f aca="false">VLOOKUP($A4,BusinessTerms!$A:$D,3,0)</f>
        <v>1</v>
      </c>
      <c r="D4" s="42" t="n">
        <v>380</v>
      </c>
      <c r="E4" s="41" t="str">
        <f aca="false">VLOOKUP($A4,BusinessTerms!$A:$D,4,0)</f>
        <v>Code für den Rechnungstyp (380 für commercial invoice, gemäß UNTDID 1001, https://unece.org/code-lists)</v>
      </c>
      <c r="XFC4" s="27"/>
      <c r="XFD4" s="27"/>
    </row>
    <row r="5" s="38" customFormat="true" ht="12.8" hidden="false" customHeight="false" outlineLevel="0" collapsed="false">
      <c r="A5" s="37" t="n">
        <v>5</v>
      </c>
      <c r="B5" s="38" t="str">
        <f aca="false">VLOOKUP($A5,BusinessTerms!$A:$D,2,0)</f>
        <v>xr:Invoice_currency_code</v>
      </c>
      <c r="C5" s="39" t="n">
        <f aca="false">VLOOKUP($A5,BusinessTerms!$A:$D,3,0)</f>
        <v>1</v>
      </c>
      <c r="D5" s="42" t="s">
        <v>219</v>
      </c>
      <c r="E5" s="41" t="str">
        <f aca="false">VLOOKUP($A5,BusinessTerms!$A:$D,4,0)</f>
        <v>Code für die Rechnungswährung</v>
      </c>
      <c r="XFC5" s="27"/>
      <c r="XFD5" s="27"/>
    </row>
    <row r="6" s="38" customFormat="true" ht="12.8" hidden="false" customHeight="false" outlineLevel="0" collapsed="false">
      <c r="A6" s="37" t="n">
        <v>9</v>
      </c>
      <c r="B6" s="38" t="str">
        <f aca="false">VLOOKUP($A6,BusinessTerms!$A:$D,2,0)</f>
        <v>xr:Payment_due_date</v>
      </c>
      <c r="C6" s="39" t="n">
        <f aca="false">VLOOKUP($A6,BusinessTerms!$A:$D,3,0)</f>
        <v>0</v>
      </c>
      <c r="D6" s="40" t="n">
        <f aca="true">TODAY()+7</f>
        <v>45678</v>
      </c>
      <c r="E6" s="41" t="str">
        <f aca="false">VLOOKUP($A6,BusinessTerms!$A:$D,4,0)</f>
        <v>Fälligkeitsdatum der Zahlung</v>
      </c>
      <c r="XFC6" s="27"/>
      <c r="XFD6" s="27"/>
    </row>
    <row r="7" s="38" customFormat="true" ht="12.8" hidden="false" customHeight="false" outlineLevel="0" collapsed="false">
      <c r="A7" s="37" t="n">
        <v>10</v>
      </c>
      <c r="B7" s="38" t="str">
        <f aca="false">VLOOKUP($A7,BusinessTerms!$A:$D,2,0)</f>
        <v>xr:Buyer_reference</v>
      </c>
      <c r="C7" s="39" t="n">
        <f aca="false">VLOOKUP($A7,BusinessTerms!$A:$D,3,0)</f>
        <v>1</v>
      </c>
      <c r="D7" s="42" t="s">
        <v>220</v>
      </c>
      <c r="E7" s="41" t="str">
        <f aca="false">VLOOKUP($A7,BusinessTerms!$A:$D,4,0)</f>
        <v>Referenz des Käufers (Leitweg-ID der XRechnung)</v>
      </c>
      <c r="XFC7" s="27"/>
      <c r="XFD7" s="27"/>
    </row>
    <row r="8" s="38" customFormat="true" ht="12.8" hidden="false" customHeight="false" outlineLevel="0" collapsed="false">
      <c r="A8" s="37" t="n">
        <v>11</v>
      </c>
      <c r="B8" s="38" t="str">
        <f aca="false">VLOOKUP($A8,BusinessTerms!$A:$D,2,0)</f>
        <v>xr:Project_reference</v>
      </c>
      <c r="C8" s="39" t="n">
        <f aca="false">VLOOKUP($A8,BusinessTerms!$A:$D,3,0)</f>
        <v>0</v>
      </c>
      <c r="D8" s="42"/>
      <c r="E8" s="41" t="str">
        <f aca="false">VLOOKUP($A8,BusinessTerms!$A:$D,4,0)</f>
        <v>Projektreferenz</v>
      </c>
      <c r="XFC8" s="27"/>
      <c r="XFD8" s="27"/>
    </row>
    <row r="9" s="38" customFormat="true" ht="12.8" hidden="false" customHeight="false" outlineLevel="0" collapsed="false">
      <c r="A9" s="37" t="n">
        <v>12</v>
      </c>
      <c r="B9" s="38" t="str">
        <f aca="false">VLOOKUP($A9,BusinessTerms!$A:$D,2,0)</f>
        <v>xr:Contract_reference</v>
      </c>
      <c r="C9" s="39" t="n">
        <f aca="false">VLOOKUP($A9,BusinessTerms!$A:$D,3,0)</f>
        <v>0</v>
      </c>
      <c r="D9" s="42" t="s">
        <v>221</v>
      </c>
      <c r="E9" s="41" t="str">
        <f aca="false">VLOOKUP($A9,BusinessTerms!$A:$D,4,0)</f>
        <v>Vertragsreferenz</v>
      </c>
      <c r="XFC9" s="27"/>
      <c r="XFD9" s="27"/>
    </row>
    <row r="10" s="38" customFormat="true" ht="12.8" hidden="false" customHeight="false" outlineLevel="0" collapsed="false">
      <c r="A10" s="37" t="n">
        <v>20</v>
      </c>
      <c r="B10" s="38" t="str">
        <f aca="false">VLOOKUP($A10,BusinessTerms!$A:$D,2,0)</f>
        <v>xr:Payment_terms</v>
      </c>
      <c r="C10" s="39" t="n">
        <f aca="false">VLOOKUP($A10,BusinessTerms!$A:$D,3,0)</f>
        <v>0</v>
      </c>
      <c r="D10" s="42" t="s">
        <v>222</v>
      </c>
      <c r="E10" s="41" t="str">
        <f aca="false">VLOOKUP($A10,BusinessTerms!$A:$D,4,0)</f>
        <v>Zahlungsbedingungen</v>
      </c>
      <c r="XFC10" s="27"/>
      <c r="XFD10" s="27"/>
    </row>
    <row r="11" s="38" customFormat="true" ht="12.8" hidden="false" customHeight="false" outlineLevel="0" collapsed="false">
      <c r="A11" s="37" t="n">
        <v>22</v>
      </c>
      <c r="B11" s="38" t="str">
        <f aca="false">VLOOKUP($A11,BusinessTerms!$A:$D,2,0)</f>
        <v>xr:Invoice_note</v>
      </c>
      <c r="C11" s="39" t="n">
        <f aca="false">VLOOKUP($A11,BusinessTerms!$A:$D,3,0)</f>
        <v>0</v>
      </c>
      <c r="D11" s="42"/>
      <c r="E11" s="41" t="str">
        <f aca="false">VLOOKUP($A11,BusinessTerms!$A:$D,4,0)</f>
        <v>Freitext zur Rechnung</v>
      </c>
      <c r="XFC11" s="27"/>
      <c r="XFD11" s="27"/>
    </row>
    <row r="12" s="32" customFormat="true" ht="12.8" hidden="false" customHeight="false" outlineLevel="0" collapsed="false">
      <c r="A12" s="31" t="n">
        <v>27</v>
      </c>
      <c r="B12" s="32" t="str">
        <f aca="false">VLOOKUP($A12,BusinessTerms!$A:$D,2,0)</f>
        <v>xr:Seller_name</v>
      </c>
      <c r="C12" s="33" t="n">
        <f aca="false">VLOOKUP($A12,BusinessTerms!$A:$D,3,0)</f>
        <v>1</v>
      </c>
      <c r="D12" s="34" t="s">
        <v>223</v>
      </c>
      <c r="E12" s="43" t="str">
        <f aca="false">VLOOKUP($A12,BusinessTerms!$A:$D,4,0)</f>
        <v>Name des Verkäufers</v>
      </c>
      <c r="XFA12" s="27"/>
      <c r="XFB12" s="27"/>
      <c r="XFC12" s="27"/>
      <c r="XFD12" s="27"/>
    </row>
    <row r="13" customFormat="false" ht="12.8" hidden="false" customHeight="false" outlineLevel="0" collapsed="false">
      <c r="A13" s="26" t="n">
        <v>28</v>
      </c>
      <c r="B13" s="27" t="str">
        <f aca="false">VLOOKUP($A13,BusinessTerms!$A:$D,2,0)</f>
        <v>xr:Seller_trading_name</v>
      </c>
      <c r="C13" s="44" t="n">
        <f aca="false">VLOOKUP($A13,BusinessTerms!$A:$D,3,0)</f>
        <v>0</v>
      </c>
      <c r="D13" s="42"/>
      <c r="E13" s="45" t="str">
        <f aca="false">VLOOKUP($A13,BusinessTerms!$A:$D,4,0)</f>
        <v>Handelsname des Verkäufers</v>
      </c>
    </row>
    <row r="14" customFormat="false" ht="12.8" hidden="false" customHeight="false" outlineLevel="0" collapsed="false">
      <c r="A14" s="26" t="n">
        <v>31</v>
      </c>
      <c r="B14" s="27" t="str">
        <f aca="false">VLOOKUP($A14,BusinessTerms!$A:$D,2,0)</f>
        <v>xr:Seller_VAT_identifier</v>
      </c>
      <c r="C14" s="44" t="n">
        <f aca="false">VLOOKUP($A14,BusinessTerms!$A:$D,3,0)</f>
        <v>1</v>
      </c>
      <c r="D14" s="42" t="s">
        <v>224</v>
      </c>
      <c r="E14" s="45" t="str">
        <f aca="false">VLOOKUP($A14,BusinessTerms!$A:$D,4,0)</f>
        <v>Umsatzsteuer-Identifikationsnummer des Verkäufers</v>
      </c>
    </row>
    <row r="15" customFormat="false" ht="12.8" hidden="false" customHeight="false" outlineLevel="0" collapsed="false">
      <c r="A15" s="26" t="n">
        <v>32</v>
      </c>
      <c r="B15" s="27" t="str">
        <f aca="false">VLOOKUP($A15,BusinessTerms!$A:$D,2,0)</f>
        <v>xr:Seller_tax_registration_identifier</v>
      </c>
      <c r="C15" s="44" t="n">
        <f aca="false">VLOOKUP($A15,BusinessTerms!$A:$D,3,0)</f>
        <v>0</v>
      </c>
      <c r="D15" s="42"/>
      <c r="E15" s="45" t="str">
        <f aca="false">VLOOKUP($A15,BusinessTerms!$A:$D,4,0)</f>
        <v>Steuernummer des Verkäufers</v>
      </c>
    </row>
    <row r="16" customFormat="false" ht="12.8" hidden="false" customHeight="false" outlineLevel="0" collapsed="false">
      <c r="A16" s="26" t="n">
        <v>34</v>
      </c>
      <c r="B16" s="27" t="str">
        <f aca="false">VLOOKUP($A16,BusinessTerms!$A:$D,2,0)</f>
        <v>xr:Seller_electronic_address</v>
      </c>
      <c r="C16" s="44" t="n">
        <f aca="false">VLOOKUP($A16,BusinessTerms!$A:$D,3,0)</f>
        <v>0</v>
      </c>
      <c r="D16" s="46" t="s">
        <v>225</v>
      </c>
      <c r="E16" s="45" t="str">
        <f aca="false">VLOOKUP($A16,BusinessTerms!$A:$D,4,0)</f>
        <v>Elektronische Adresse des Verkäufers (Email-Adresse)</v>
      </c>
    </row>
    <row r="17" customFormat="false" ht="12.8" hidden="false" customHeight="false" outlineLevel="0" collapsed="false">
      <c r="A17" s="26" t="n">
        <v>35</v>
      </c>
      <c r="B17" s="27" t="str">
        <f aca="false">VLOOKUP($A17,BusinessTerms!$A:$D,2,0)</f>
        <v>xr:Seller_address_line_1</v>
      </c>
      <c r="C17" s="44" t="n">
        <f aca="false">VLOOKUP($A17,BusinessTerms!$A:$D,3,0)</f>
        <v>0</v>
      </c>
      <c r="D17" s="42" t="s">
        <v>226</v>
      </c>
      <c r="E17" s="45" t="str">
        <f aca="false">VLOOKUP($A17,BusinessTerms!$A:$D,4,0)</f>
        <v>Zeile 1 der Verkäuferanschrift</v>
      </c>
    </row>
    <row r="18" customFormat="false" ht="12.8" hidden="false" customHeight="false" outlineLevel="0" collapsed="false">
      <c r="A18" s="26" t="n">
        <v>37</v>
      </c>
      <c r="B18" s="27" t="str">
        <f aca="false">VLOOKUP($A18,BusinessTerms!$A:$D,2,0)</f>
        <v>xr:Seller_city</v>
      </c>
      <c r="C18" s="44" t="n">
        <f aca="false">VLOOKUP($A18,BusinessTerms!$A:$D,3,0)</f>
        <v>1</v>
      </c>
      <c r="D18" s="42" t="s">
        <v>227</v>
      </c>
      <c r="E18" s="45" t="str">
        <f aca="false">VLOOKUP($A18,BusinessTerms!$A:$D,4,0)</f>
        <v>Stadt der Verkäuferanschrift</v>
      </c>
    </row>
    <row r="19" customFormat="false" ht="12.8" hidden="false" customHeight="false" outlineLevel="0" collapsed="false">
      <c r="A19" s="26" t="n">
        <v>38</v>
      </c>
      <c r="B19" s="27" t="str">
        <f aca="false">VLOOKUP($A19,BusinessTerms!$A:$D,2,0)</f>
        <v>xr:Seller_post_code</v>
      </c>
      <c r="C19" s="44" t="n">
        <f aca="false">VLOOKUP($A19,BusinessTerms!$A:$D,3,0)</f>
        <v>1</v>
      </c>
      <c r="D19" s="42" t="n">
        <v>12345</v>
      </c>
      <c r="E19" s="45" t="str">
        <f aca="false">VLOOKUP($A19,BusinessTerms!$A:$D,4,0)</f>
        <v>Postleitzahl der Verkäuferanschrift</v>
      </c>
    </row>
    <row r="20" customFormat="false" ht="12.8" hidden="false" customHeight="false" outlineLevel="0" collapsed="false">
      <c r="A20" s="26" t="n">
        <v>40</v>
      </c>
      <c r="B20" s="27" t="str">
        <f aca="false">VLOOKUP($A20,BusinessTerms!$A:$D,2,0)</f>
        <v>xr:Seller_country_code</v>
      </c>
      <c r="C20" s="44" t="n">
        <f aca="false">VLOOKUP($A20,BusinessTerms!$A:$D,3,0)</f>
        <v>1</v>
      </c>
      <c r="D20" s="42" t="s">
        <v>228</v>
      </c>
      <c r="E20" s="45" t="str">
        <f aca="false">VLOOKUP($A20,BusinessTerms!$A:$D,4,0)</f>
        <v>Ländercode der Verkäuferanschrift</v>
      </c>
    </row>
    <row r="21" customFormat="false" ht="12.8" hidden="false" customHeight="false" outlineLevel="0" collapsed="false">
      <c r="A21" s="26" t="n">
        <v>41</v>
      </c>
      <c r="B21" s="27" t="str">
        <f aca="false">VLOOKUP($A21,BusinessTerms!$A:$D,2,0)</f>
        <v>xr:Seller_contact_point</v>
      </c>
      <c r="C21" s="44" t="n">
        <f aca="false">VLOOKUP($A21,BusinessTerms!$A:$D,3,0)</f>
        <v>0</v>
      </c>
      <c r="D21" s="42" t="s">
        <v>229</v>
      </c>
      <c r="E21" s="45" t="str">
        <f aca="false">VLOOKUP($A21,BusinessTerms!$A:$D,4,0)</f>
        <v>Kontaktstelle des Verkäufers</v>
      </c>
    </row>
    <row r="22" customFormat="false" ht="12.8" hidden="false" customHeight="false" outlineLevel="0" collapsed="false">
      <c r="A22" s="26" t="n">
        <v>42</v>
      </c>
      <c r="B22" s="27" t="str">
        <f aca="false">VLOOKUP($A22,BusinessTerms!$A:$D,2,0)</f>
        <v>xr:Seller_contact_telephone_number</v>
      </c>
      <c r="C22" s="44" t="n">
        <f aca="false">VLOOKUP($A22,BusinessTerms!$A:$D,3,0)</f>
        <v>0</v>
      </c>
      <c r="D22" s="42" t="s">
        <v>230</v>
      </c>
      <c r="E22" s="45" t="str">
        <f aca="false">VLOOKUP($A22,BusinessTerms!$A:$D,4,0)</f>
        <v>Telefonnummer der Kontaktstelle des Verkäufers</v>
      </c>
    </row>
    <row r="23" customFormat="false" ht="12.8" hidden="false" customHeight="false" outlineLevel="0" collapsed="false">
      <c r="A23" s="26" t="n">
        <v>43</v>
      </c>
      <c r="B23" s="27" t="str">
        <f aca="false">VLOOKUP($A23,BusinessTerms!$A:$D,2,0)</f>
        <v>xr:Seller_contact_email_address</v>
      </c>
      <c r="C23" s="44" t="n">
        <f aca="false">VLOOKUP($A23,BusinessTerms!$A:$D,3,0)</f>
        <v>0</v>
      </c>
      <c r="D23" s="46" t="s">
        <v>231</v>
      </c>
      <c r="E23" s="45" t="str">
        <f aca="false">VLOOKUP($A23,BusinessTerms!$A:$D,4,0)</f>
        <v>eine E-Mail-Adresse der Kontaktstelle des Verkäufers</v>
      </c>
    </row>
    <row r="24" s="32" customFormat="true" ht="12.8" hidden="false" customHeight="false" outlineLevel="0" collapsed="false">
      <c r="A24" s="31" t="n">
        <v>44</v>
      </c>
      <c r="B24" s="32" t="str">
        <f aca="false">VLOOKUP($A24,BusinessTerms!$A:$D,2,0)</f>
        <v>xr:Buyer_name</v>
      </c>
      <c r="C24" s="33" t="n">
        <f aca="false">VLOOKUP($A24,BusinessTerms!$A:$D,3,0)</f>
        <v>1</v>
      </c>
      <c r="D24" s="34" t="s">
        <v>232</v>
      </c>
      <c r="E24" s="43" t="str">
        <f aca="false">VLOOKUP($A24,BusinessTerms!$A:$D,4,0)</f>
        <v>der volle Name des Käufers (rechtlicher Name)</v>
      </c>
      <c r="XFA24" s="27"/>
      <c r="XFB24" s="27"/>
      <c r="XFC24" s="27"/>
      <c r="XFD24" s="27"/>
    </row>
    <row r="25" customFormat="false" ht="12.8" hidden="false" customHeight="false" outlineLevel="0" collapsed="false">
      <c r="A25" s="26" t="n">
        <v>45</v>
      </c>
      <c r="B25" s="27" t="str">
        <f aca="false">VLOOKUP($A25,BusinessTerms!$A:$D,2,0)</f>
        <v>xr:Buyer_trading_name</v>
      </c>
      <c r="C25" s="44" t="n">
        <f aca="false">VLOOKUP($A25,BusinessTerms!$A:$D,3,0)</f>
        <v>0</v>
      </c>
      <c r="D25" s="47"/>
      <c r="E25" s="45" t="str">
        <f aca="false">VLOOKUP($A25,BusinessTerms!$A:$D,4,0)</f>
        <v>ein Name unter dem der Käufer bekannt ist, sofern abweichend vom Namen des Käufers (auch als Firmenname bekannt)</v>
      </c>
    </row>
    <row r="26" customFormat="false" ht="12.8" hidden="false" customHeight="false" outlineLevel="0" collapsed="false">
      <c r="A26" s="26" t="n">
        <v>48</v>
      </c>
      <c r="B26" s="27" t="str">
        <f aca="false">VLOOKUP($A26,BusinessTerms!$A:$D,2,0)</f>
        <v>xr:Buyer_VAT_identifier</v>
      </c>
      <c r="C26" s="44" t="n">
        <f aca="false">VLOOKUP($A26,BusinessTerms!$A:$D,3,0)</f>
        <v>0</v>
      </c>
      <c r="D26" s="47"/>
      <c r="E26" s="45" t="str">
        <f aca="false">VLOOKUP($A26,BusinessTerms!$A:$D,4,0)</f>
        <v>Umsatzsteuer-Identifikationsnummer des Käufers</v>
      </c>
    </row>
    <row r="27" customFormat="false" ht="12.8" hidden="false" customHeight="false" outlineLevel="0" collapsed="false">
      <c r="A27" s="26" t="n">
        <v>49</v>
      </c>
      <c r="B27" s="38" t="str">
        <f aca="false">VLOOKUP($A27,BusinessTerms!$A:$D,2,0)</f>
        <v>xr:Buyer_electronic_address</v>
      </c>
      <c r="C27" s="44" t="n">
        <f aca="false">VLOOKUP($A27,BusinessTerms!$A:$D,3,0)</f>
        <v>1</v>
      </c>
      <c r="D27" s="47" t="s">
        <v>233</v>
      </c>
      <c r="E27" s="45" t="str">
        <f aca="false">VLOOKUP($A27,BusinessTerms!$A:$D,4,0)</f>
        <v>Elektronische Adresse des Käufers (Email-Adresse)</v>
      </c>
    </row>
    <row r="28" customFormat="false" ht="12.8" hidden="false" customHeight="false" outlineLevel="0" collapsed="false">
      <c r="A28" s="26" t="n">
        <v>50</v>
      </c>
      <c r="B28" s="27" t="str">
        <f aca="false">VLOOKUP($A28,BusinessTerms!$A:$D,2,0)</f>
        <v>xr:Buyer_address_line_1</v>
      </c>
      <c r="C28" s="44" t="n">
        <f aca="false">VLOOKUP($A28,BusinessTerms!$A:$D,3,0)</f>
        <v>0</v>
      </c>
      <c r="D28" s="47" t="s">
        <v>234</v>
      </c>
      <c r="E28" s="45" t="str">
        <f aca="false">VLOOKUP($A28,BusinessTerms!$A:$D,4,0)</f>
        <v>Zeile 1 der Käuferanschrift</v>
      </c>
    </row>
    <row r="29" customFormat="false" ht="12.8" hidden="false" customHeight="false" outlineLevel="0" collapsed="false">
      <c r="A29" s="26" t="n">
        <v>52</v>
      </c>
      <c r="B29" s="27" t="str">
        <f aca="false">VLOOKUP($A29,BusinessTerms!$A:$D,2,0)</f>
        <v>xr:Buyer_city</v>
      </c>
      <c r="C29" s="44" t="n">
        <f aca="false">VLOOKUP($A29,BusinessTerms!$A:$D,3,0)</f>
        <v>1</v>
      </c>
      <c r="D29" s="47" t="s">
        <v>235</v>
      </c>
      <c r="E29" s="45" t="str">
        <f aca="false">VLOOKUP($A29,BusinessTerms!$A:$D,4,0)</f>
        <v>Stadt der Käuferanschrift</v>
      </c>
    </row>
    <row r="30" customFormat="false" ht="12.8" hidden="false" customHeight="false" outlineLevel="0" collapsed="false">
      <c r="A30" s="26" t="n">
        <v>53</v>
      </c>
      <c r="B30" s="27" t="str">
        <f aca="false">VLOOKUP($A30,BusinessTerms!$A:$D,2,0)</f>
        <v>xr:Buyer_post_code</v>
      </c>
      <c r="C30" s="44" t="n">
        <f aca="false">VLOOKUP($A30,BusinessTerms!$A:$D,3,0)</f>
        <v>1</v>
      </c>
      <c r="D30" s="47" t="n">
        <v>12345</v>
      </c>
      <c r="E30" s="45" t="str">
        <f aca="false">VLOOKUP($A30,BusinessTerms!$A:$D,4,0)</f>
        <v>Postleitzahl der Käuferanschrift</v>
      </c>
    </row>
    <row r="31" customFormat="false" ht="12.8" hidden="false" customHeight="false" outlineLevel="0" collapsed="false">
      <c r="A31" s="26" t="n">
        <v>55</v>
      </c>
      <c r="B31" s="27" t="str">
        <f aca="false">VLOOKUP($A31,BusinessTerms!$A:$D,2,0)</f>
        <v>xr:Buyer_country_code</v>
      </c>
      <c r="C31" s="44" t="n">
        <f aca="false">VLOOKUP($A31,BusinessTerms!$A:$D,3,0)</f>
        <v>1</v>
      </c>
      <c r="D31" s="42" t="s">
        <v>228</v>
      </c>
      <c r="E31" s="45" t="str">
        <f aca="false">VLOOKUP($A31,BusinessTerms!$A:$D,4,0)</f>
        <v>Ländercode der Käuferanschrift</v>
      </c>
    </row>
    <row r="32" customFormat="false" ht="12.8" hidden="false" customHeight="false" outlineLevel="0" collapsed="false">
      <c r="A32" s="26" t="n">
        <v>56</v>
      </c>
      <c r="B32" s="27" t="str">
        <f aca="false">VLOOKUP($A32,BusinessTerms!$A:$D,2,0)</f>
        <v>xr:Buyer_contact_point</v>
      </c>
      <c r="C32" s="44" t="n">
        <f aca="false">VLOOKUP($A32,BusinessTerms!$A:$D,3,0)</f>
        <v>0</v>
      </c>
      <c r="D32" s="47" t="s">
        <v>236</v>
      </c>
      <c r="E32" s="45" t="str">
        <f aca="false">VLOOKUP($A32,BusinessTerms!$A:$D,4,0)</f>
        <v>Kontaktstelle des Käufers</v>
      </c>
    </row>
    <row r="33" customFormat="false" ht="12.8" hidden="false" customHeight="false" outlineLevel="0" collapsed="false">
      <c r="A33" s="26" t="n">
        <v>57</v>
      </c>
      <c r="B33" s="27" t="str">
        <f aca="false">VLOOKUP($A33,BusinessTerms!$A:$D,2,0)</f>
        <v>xr:Buyer_contact_telephone_number</v>
      </c>
      <c r="C33" s="44" t="n">
        <f aca="false">VLOOKUP($A33,BusinessTerms!$A:$D,3,0)</f>
        <v>0</v>
      </c>
      <c r="D33" s="47" t="s">
        <v>237</v>
      </c>
      <c r="E33" s="45" t="str">
        <f aca="false">VLOOKUP($A33,BusinessTerms!$A:$D,4,0)</f>
        <v>Telefonnummer der Kontaktstelle des Käufers</v>
      </c>
    </row>
    <row r="34" customFormat="false" ht="12.8" hidden="false" customHeight="false" outlineLevel="0" collapsed="false">
      <c r="A34" s="26" t="n">
        <v>58</v>
      </c>
      <c r="B34" s="27" t="str">
        <f aca="false">VLOOKUP($A34,BusinessTerms!$A:$D,2,0)</f>
        <v>xr:Buyer_contact_email_address</v>
      </c>
      <c r="C34" s="44" t="n">
        <f aca="false">VLOOKUP($A34,BusinessTerms!$A:$D,3,0)</f>
        <v>0</v>
      </c>
      <c r="D34" s="42" t="s">
        <v>238</v>
      </c>
      <c r="E34" s="45" t="str">
        <f aca="false">VLOOKUP($A34,BusinessTerms!$A:$D,4,0)</f>
        <v>E-Mail-Adresse der Kontaktstelle des Käufers</v>
      </c>
    </row>
    <row r="35" s="32" customFormat="true" ht="12.8" hidden="false" customHeight="false" outlineLevel="0" collapsed="false">
      <c r="A35" s="31" t="n">
        <v>73</v>
      </c>
      <c r="B35" s="32" t="str">
        <f aca="false">VLOOKUP($A35,BusinessTerms!$A:$D,2,0)</f>
        <v>xr:Invoicing_period_start_date</v>
      </c>
      <c r="C35" s="33" t="n">
        <f aca="false">VLOOKUP($A35,BusinessTerms!$A:$D,3,0)</f>
        <v>0</v>
      </c>
      <c r="D35" s="48" t="n">
        <f aca="true">TODAY()-14</f>
        <v>45657</v>
      </c>
      <c r="E35" s="43" t="str">
        <f aca="false">VLOOKUP($A35,BusinessTerms!$A:$D,4,0)</f>
        <v>Anfangsdatum des Rechnungszeitraums</v>
      </c>
      <c r="XFA35" s="36"/>
      <c r="XFB35" s="36"/>
      <c r="XFC35" s="27"/>
      <c r="XFD35" s="27"/>
    </row>
    <row r="36" customFormat="false" ht="12.8" hidden="false" customHeight="false" outlineLevel="0" collapsed="false">
      <c r="A36" s="26" t="n">
        <v>74</v>
      </c>
      <c r="B36" s="27" t="str">
        <f aca="false">VLOOKUP($A36,BusinessTerms!$A:$D,2,0)</f>
        <v>xr:Invoicing_period_end_date</v>
      </c>
      <c r="C36" s="44" t="n">
        <f aca="false">VLOOKUP($A36,BusinessTerms!$A:$D,3,0)</f>
        <v>0</v>
      </c>
      <c r="D36" s="40" t="n">
        <f aca="true">TODAY()-7</f>
        <v>45664</v>
      </c>
      <c r="E36" s="45" t="str">
        <f aca="false">VLOOKUP($A36,BusinessTerms!$A:$D,4,0)</f>
        <v>Enddatum des Rechnungszeitraums</v>
      </c>
    </row>
    <row r="37" s="32" customFormat="true" ht="12.8" hidden="false" customHeight="false" outlineLevel="0" collapsed="false">
      <c r="A37" s="31" t="n">
        <v>81</v>
      </c>
      <c r="B37" s="32" t="str">
        <f aca="false">VLOOKUP($A37,BusinessTerms!$A:$D,2,0)</f>
        <v>xr:Payment_means_type_code</v>
      </c>
      <c r="C37" s="33" t="n">
        <f aca="false">VLOOKUP($A37,BusinessTerms!$A:$D,3,0)</f>
        <v>1</v>
      </c>
      <c r="D37" s="34" t="n">
        <v>58</v>
      </c>
      <c r="E37" s="43" t="str">
        <f aca="false">VLOOKUP($A37,BusinessTerms!$A:$D,4,0)</f>
        <v>Code für die Zahlungsart (58 = SEPA credit transfer, UNTDID 4461 Codeliste, https://unece.org/fileadmin/DAM/trade/untdid/d16b/tred/tred4461.htm)</v>
      </c>
      <c r="XFA37" s="27"/>
      <c r="XFB37" s="27"/>
      <c r="XFC37" s="27"/>
      <c r="XFD37" s="27"/>
    </row>
    <row r="38" customFormat="false" ht="12.8" hidden="false" customHeight="false" outlineLevel="0" collapsed="false">
      <c r="A38" s="26" t="n">
        <v>84</v>
      </c>
      <c r="B38" s="27" t="str">
        <f aca="false">VLOOKUP($A38,BusinessTerms!$A:$D,2,0)</f>
        <v>xr:Payment_account_identifier</v>
      </c>
      <c r="C38" s="44" t="n">
        <f aca="false">VLOOKUP($A38,BusinessTerms!$A:$D,3,0)</f>
        <v>1</v>
      </c>
      <c r="D38" s="42" t="s">
        <v>239</v>
      </c>
      <c r="E38" s="45" t="str">
        <f aca="false">VLOOKUP($A38,BusinessTerms!$A:$D,4,0)</f>
        <v>Kennung des Zahlungskontos (wie z. B. eine IBAN (im Falle einer SEPA-Zahlung) oder eine nationale Kontonummer)</v>
      </c>
    </row>
    <row r="39" customFormat="false" ht="12.8" hidden="false" customHeight="false" outlineLevel="0" collapsed="false">
      <c r="A39" s="26" t="n">
        <v>85</v>
      </c>
      <c r="B39" s="27" t="str">
        <f aca="false">VLOOKUP($A39,BusinessTerms!$A:$D,2,0)</f>
        <v>xr:Payment_account_name</v>
      </c>
      <c r="C39" s="44" t="n">
        <f aca="false">VLOOKUP($A39,BusinessTerms!$A:$D,3,0)</f>
        <v>0</v>
      </c>
      <c r="D39" s="42" t="s">
        <v>240</v>
      </c>
      <c r="E39" s="45" t="str">
        <f aca="false">VLOOKUP($A39,BusinessTerms!$A:$D,4,0)</f>
        <v>Name des Zahlungskontos</v>
      </c>
    </row>
    <row r="40" customFormat="false" ht="12.8" hidden="false" customHeight="false" outlineLevel="0" collapsed="false">
      <c r="A40" s="26" t="n">
        <v>86</v>
      </c>
      <c r="B40" s="27" t="str">
        <f aca="false">VLOOKUP($A40,BusinessTerms!$A:$D,2,0)</f>
        <v>xr:Payment_service_provider_identifier</v>
      </c>
      <c r="C40" s="44" t="n">
        <f aca="false">VLOOKUP($A40,BusinessTerms!$A:$D,3,0)</f>
        <v>0</v>
      </c>
      <c r="D40" s="42"/>
      <c r="E40" s="45" t="str">
        <f aca="false">VLOOKUP($A40,BusinessTerms!$A:$D,4,0)</f>
        <v>Kennung des Zahlungsdienstleisters (wie z. B. der BIC oder eine nationale Bankleitzahl)</v>
      </c>
    </row>
    <row r="41" customFormat="false" ht="12.8" hidden="false" customHeight="false" outlineLevel="0" collapsed="false">
      <c r="A41" s="26" t="n">
        <v>113</v>
      </c>
      <c r="B41" s="27" t="str">
        <f aca="false">VLOOKUP($A41,BusinessTerms!$A:$D,2,0)</f>
        <v>xr:Paid_amount</v>
      </c>
      <c r="C41" s="44" t="n">
        <f aca="false">VLOOKUP($A41,BusinessTerms!$A:$D,3,0)</f>
        <v>0</v>
      </c>
      <c r="D41" s="47"/>
      <c r="E41" s="45" t="str">
        <f aca="false">VLOOKUP($A41,BusinessTerms!$A:$D,4,0)</f>
        <v>Vorauszahlungsbetrag</v>
      </c>
    </row>
    <row r="42" s="32" customFormat="true" ht="12.8" hidden="false" customHeight="false" outlineLevel="0" collapsed="false">
      <c r="D42" s="49"/>
      <c r="XFA42" s="27"/>
      <c r="XFB42" s="27"/>
      <c r="XFC42" s="27"/>
      <c r="XFD42" s="27"/>
    </row>
  </sheetData>
  <sheetProtection sheet="true" password="c6a3" objects="true" scenarios="true"/>
  <conditionalFormatting sqref="C1:C41">
    <cfRule type="cellIs" priority="2" operator="equal" aboveAverage="0" equalAverage="0" bottom="0" percent="0" rank="0" text="" dxfId="0">
      <formula>1</formula>
    </cfRule>
  </conditionalFormatting>
  <dataValidations count="4">
    <dataValidation allowBlank="true" errorStyle="stop" operator="equal" showDropDown="false" showErrorMessage="true" showInputMessage="false" sqref="D3 D6 D35:D36" type="textLength">
      <formula1>10</formula1>
      <formula2>0</formula2>
    </dataValidation>
    <dataValidation allowBlank="true" errorStyle="stop" operator="equal" showDropDown="false" showErrorMessage="true" showInputMessage="false" sqref="D5" type="list">
      <formula1>"EUR"</formula1>
      <formula2>0</formula2>
    </dataValidation>
    <dataValidation allowBlank="true" errorStyle="stop" operator="equal" showDropDown="false" showErrorMessage="true" showInputMessage="false" sqref="D4" type="list">
      <formula1>"380,384,386"</formula1>
      <formula2>0</formula2>
    </dataValidation>
    <dataValidation allowBlank="true" errorStyle="stop" operator="equal" showDropDown="false" showErrorMessage="true" showInputMessage="false" sqref="D20 D31" type="list">
      <formula1>"DE"</formula1>
      <formula2>0</formula2>
    </dataValidation>
  </dataValidations>
  <hyperlinks>
    <hyperlink ref="D16" r:id="rId1" display="recht@anwalt.de"/>
    <hyperlink ref="D23" r:id="rId2" display="b@anwalt.d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6" activeCellId="0" sqref="D6"/>
    </sheetView>
  </sheetViews>
  <sheetFormatPr defaultColWidth="11.53515625" defaultRowHeight="12.8" zeroHeight="false" outlineLevelRow="0" outlineLevelCol="0"/>
  <cols>
    <col collapsed="false" customWidth="true" hidden="false" outlineLevel="0" max="1" min="1" style="2" width="7.66"/>
    <col collapsed="false" customWidth="true" hidden="false" outlineLevel="0" max="2" min="2" style="3" width="40.84"/>
    <col collapsed="false" customWidth="true" hidden="false" outlineLevel="0" max="3" min="3" style="2" width="10.88"/>
    <col collapsed="false" customWidth="true" hidden="false" outlineLevel="0" max="8" min="4" style="2" width="30.65"/>
    <col collapsed="false" customWidth="false" hidden="false" outlineLevel="0" max="16384" min="9" style="3" width="11.53"/>
  </cols>
  <sheetData>
    <row r="1" s="5" customFormat="true" ht="12.8" hidden="false" customHeight="false" outlineLevel="0" collapsed="false">
      <c r="A1" s="4" t="s">
        <v>1</v>
      </c>
      <c r="B1" s="5" t="str">
        <f aca="false">VLOOKUP($A1,BusinessTerms!$A:$D,2,0)</f>
        <v>Keyword</v>
      </c>
      <c r="C1" s="50" t="str">
        <f aca="false">VLOOKUP($A1,BusinessTerms!$A:$D,3,0)</f>
        <v>Mandatory</v>
      </c>
      <c r="D1" s="4" t="s">
        <v>241</v>
      </c>
      <c r="E1" s="4" t="s">
        <v>242</v>
      </c>
      <c r="F1" s="4" t="s">
        <v>243</v>
      </c>
      <c r="G1" s="4" t="s">
        <v>244</v>
      </c>
      <c r="H1" s="4" t="s">
        <v>245</v>
      </c>
      <c r="I1" s="51" t="str">
        <f aca="false">VLOOKUP($A1,BusinessTerms!$A:$D,4,0)</f>
        <v>Business Term (DE)</v>
      </c>
      <c r="XEQ1" s="3"/>
      <c r="XER1" s="3"/>
      <c r="XES1" s="3"/>
      <c r="XET1" s="3"/>
      <c r="XEU1" s="3"/>
      <c r="XEV1" s="3"/>
      <c r="XEW1" s="3"/>
      <c r="XEX1" s="3"/>
      <c r="XEY1" s="3"/>
      <c r="XEZ1" s="3"/>
      <c r="XFA1" s="3"/>
      <c r="XFB1" s="3"/>
      <c r="XFC1" s="3"/>
      <c r="XFD1" s="3"/>
    </row>
    <row r="2" customFormat="false" ht="12.8" hidden="false" customHeight="false" outlineLevel="0" collapsed="false">
      <c r="A2" s="2" t="n">
        <v>126</v>
      </c>
      <c r="B2" s="3" t="str">
        <f aca="false">VLOOKUP($A2,BusinessTerms!$A:$D,2,0)</f>
        <v>xr:Invoice_line_identifier</v>
      </c>
      <c r="C2" s="12" t="n">
        <f aca="false">VLOOKUP($A2,BusinessTerms!$A:$D,3,0)</f>
        <v>1</v>
      </c>
      <c r="D2" s="52" t="str">
        <f aca="false">RIGHT(D1,1)</f>
        <v>1</v>
      </c>
      <c r="E2" s="52" t="str">
        <f aca="false">RIGHT(E1,1)</f>
        <v>2</v>
      </c>
      <c r="F2" s="52" t="str">
        <f aca="false">RIGHT(F1,1)</f>
        <v>3</v>
      </c>
      <c r="G2" s="52" t="str">
        <f aca="false">RIGHT(G1,1)</f>
        <v>4</v>
      </c>
      <c r="H2" s="52" t="str">
        <f aca="false">RIGHT(H1,1)</f>
        <v>5</v>
      </c>
      <c r="I2" s="53" t="str">
        <f aca="false">VLOOKUP($A2,BusinessTerms!$A:$D,4,0)</f>
        <v>Kennung der Rechnungsposition (z.B. laufende Nummer)</v>
      </c>
    </row>
    <row r="3" customFormat="false" ht="12.8" hidden="false" customHeight="false" outlineLevel="0" collapsed="false">
      <c r="A3" s="2" t="n">
        <v>129</v>
      </c>
      <c r="B3" s="3" t="str">
        <f aca="false">VLOOKUP($A3,BusinessTerms!$A:$D,2,0)</f>
        <v>xr:Invoiced_quantity</v>
      </c>
      <c r="C3" s="12" t="n">
        <f aca="false">VLOOKUP($A3,BusinessTerms!$A:$D,3,0)</f>
        <v>0</v>
      </c>
      <c r="D3" s="54" t="n">
        <v>1.5</v>
      </c>
      <c r="E3" s="54" t="n">
        <v>1</v>
      </c>
      <c r="F3" s="54"/>
      <c r="G3" s="54"/>
      <c r="H3" s="54"/>
      <c r="I3" s="53" t="str">
        <f aca="false">VLOOKUP($A3,BusinessTerms!$A:$D,4,0)</f>
        <v>in Rechnung gestellte Menge</v>
      </c>
    </row>
    <row r="4" customFormat="false" ht="12.8" hidden="false" customHeight="false" outlineLevel="0" collapsed="false">
      <c r="A4" s="2" t="n">
        <v>130</v>
      </c>
      <c r="B4" s="3" t="str">
        <f aca="false">VLOOKUP($A4,BusinessTerms!$A:$D,2,0)</f>
        <v>xr:Invoiced_quantity_unit_of_measure_code</v>
      </c>
      <c r="C4" s="12" t="n">
        <f aca="false">VLOOKUP($A4,BusinessTerms!$A:$D,3,0)</f>
        <v>0</v>
      </c>
      <c r="D4" s="55" t="s">
        <v>246</v>
      </c>
      <c r="E4" s="55" t="s">
        <v>247</v>
      </c>
      <c r="F4" s="55"/>
      <c r="G4" s="55"/>
      <c r="H4" s="55"/>
      <c r="I4" s="53" t="str">
        <f aca="false">VLOOKUP($A4,BusinessTerms!$A:$D,4,0)</f>
        <v>Code der Maßeinheit der in Rechnung gestellte Menge (DAY, HUR = Stunde, MIN = Minute, C62 = Anzahl, https://unece.org/trade/uncefact/cl-recommendations)</v>
      </c>
    </row>
    <row r="5" customFormat="false" ht="12.8" hidden="false" customHeight="false" outlineLevel="0" collapsed="false">
      <c r="A5" s="2" t="n">
        <v>131</v>
      </c>
      <c r="B5" s="3" t="str">
        <f aca="false">VLOOKUP($A5,BusinessTerms!$A:$D,2,0)</f>
        <v>xr:Invoice_line_net_amount</v>
      </c>
      <c r="C5" s="12" t="n">
        <f aca="false">VLOOKUP($A5,BusinessTerms!$A:$D,3,0)</f>
        <v>1</v>
      </c>
      <c r="D5" s="56" t="n">
        <f aca="false">D3*D8</f>
        <v>375</v>
      </c>
      <c r="E5" s="56" t="n">
        <f aca="false">E3*E8</f>
        <v>25</v>
      </c>
      <c r="F5" s="56" t="n">
        <f aca="false">F3*F8</f>
        <v>0</v>
      </c>
      <c r="G5" s="56" t="n">
        <f aca="false">G3*G8</f>
        <v>0</v>
      </c>
      <c r="H5" s="56" t="n">
        <f aca="false">H3*H8</f>
        <v>0</v>
      </c>
      <c r="I5" s="53" t="str">
        <f aca="false">VLOOKUP($A5,BusinessTerms!$A:$D,4,0)</f>
        <v>Nettobetrag der Rechnungsposition</v>
      </c>
    </row>
    <row r="6" customFormat="false" ht="12.8" hidden="false" customHeight="false" outlineLevel="0" collapsed="false">
      <c r="A6" s="2" t="n">
        <v>134</v>
      </c>
      <c r="B6" s="3" t="str">
        <f aca="false">VLOOKUP($A6,BusinessTerms!$A:$D,2,0)</f>
        <v>xr:Invoice_line_period_start_date</v>
      </c>
      <c r="C6" s="12" t="n">
        <f aca="false">VLOOKUP($A6,BusinessTerms!$A:$D,3,0)</f>
        <v>0</v>
      </c>
      <c r="D6" s="40" t="n">
        <f aca="true">TODAY()-14</f>
        <v>45657</v>
      </c>
      <c r="E6" s="57"/>
      <c r="F6" s="57"/>
      <c r="G6" s="57"/>
      <c r="H6" s="57"/>
      <c r="I6" s="53" t="str">
        <f aca="false">VLOOKUP($A6,BusinessTerms!$A:$D,4,0)</f>
        <v>Anfangsdatum des Rechnungspositionszeitraums</v>
      </c>
    </row>
    <row r="7" customFormat="false" ht="12.8" hidden="false" customHeight="false" outlineLevel="0" collapsed="false">
      <c r="A7" s="2" t="n">
        <v>135</v>
      </c>
      <c r="B7" s="3" t="str">
        <f aca="false">VLOOKUP($A7,BusinessTerms!$A:$D,2,0)</f>
        <v>xr:Invoice_line_period_end_date</v>
      </c>
      <c r="C7" s="12" t="n">
        <f aca="false">VLOOKUP($A7,BusinessTerms!$A:$D,3,0)</f>
        <v>0</v>
      </c>
      <c r="D7" s="40" t="n">
        <f aca="true">TODAY()-7</f>
        <v>45664</v>
      </c>
      <c r="E7" s="57"/>
      <c r="F7" s="57"/>
      <c r="G7" s="57"/>
      <c r="H7" s="57"/>
      <c r="I7" s="53" t="str">
        <f aca="false">VLOOKUP($A7,BusinessTerms!$A:$D,4,0)</f>
        <v>Enddatum des Rechnungspositionszeitraums</v>
      </c>
    </row>
    <row r="8" customFormat="false" ht="12.8" hidden="false" customHeight="false" outlineLevel="0" collapsed="false">
      <c r="A8" s="2" t="n">
        <v>146</v>
      </c>
      <c r="B8" s="3" t="str">
        <f aca="false">VLOOKUP($A8,BusinessTerms!$A:$D,2,0)</f>
        <v>xr:Item_net_price</v>
      </c>
      <c r="C8" s="12" t="n">
        <f aca="false">VLOOKUP($A8,BusinessTerms!$A:$D,3,0)</f>
        <v>1</v>
      </c>
      <c r="D8" s="54" t="n">
        <v>250</v>
      </c>
      <c r="E8" s="54" t="n">
        <v>25</v>
      </c>
      <c r="F8" s="54"/>
      <c r="G8" s="54"/>
      <c r="H8" s="54"/>
      <c r="I8" s="53" t="str">
        <f aca="false">VLOOKUP($A8,BusinessTerms!$A:$D,4,0)</f>
        <v>Nettopreis des Artikels</v>
      </c>
    </row>
    <row r="9" customFormat="false" ht="12.8" hidden="false" customHeight="false" outlineLevel="0" collapsed="false">
      <c r="A9" s="2" t="n">
        <v>151</v>
      </c>
      <c r="B9" s="3" t="str">
        <f aca="false">VLOOKUP($A9,BusinessTerms!$A:$D,2,0)</f>
        <v>xr:Invoiced_item_VAT_category_code</v>
      </c>
      <c r="C9" s="12" t="n">
        <f aca="false">VLOOKUP($A9,BusinessTerms!$A:$D,3,0)</f>
        <v>1</v>
      </c>
      <c r="D9" s="55" t="s">
        <v>248</v>
      </c>
      <c r="E9" s="55" t="s">
        <v>248</v>
      </c>
      <c r="F9" s="55"/>
      <c r="G9" s="55"/>
      <c r="H9" s="55"/>
      <c r="I9" s="53" t="str">
        <f aca="false">VLOOKUP($A9,BusinessTerms!$A:$D,4,0)</f>
        <v>Code der Umsatzsteuerkategorie des in Rechnung gestellten Artikels</v>
      </c>
    </row>
    <row r="10" customFormat="false" ht="12.8" hidden="false" customHeight="false" outlineLevel="0" collapsed="false">
      <c r="A10" s="2" t="n">
        <v>152</v>
      </c>
      <c r="B10" s="3" t="str">
        <f aca="false">VLOOKUP($A10,BusinessTerms!$A:$D,2,0)</f>
        <v>xr:Invoiced_item_VAT_rate</v>
      </c>
      <c r="C10" s="12" t="n">
        <f aca="false">VLOOKUP($A10,BusinessTerms!$A:$D,3,0)</f>
        <v>0</v>
      </c>
      <c r="D10" s="55" t="n">
        <v>19</v>
      </c>
      <c r="E10" s="55" t="n">
        <v>19</v>
      </c>
      <c r="F10" s="55"/>
      <c r="G10" s="55"/>
      <c r="H10" s="55"/>
      <c r="I10" s="53" t="str">
        <f aca="false">VLOOKUP($A10,BusinessTerms!$A:$D,4,0)</f>
        <v>Umsatzsteuersatz für den in Rechnung gestellten Artikel (als Prozentsatz angegeben)</v>
      </c>
    </row>
    <row r="11" customFormat="false" ht="12.8" hidden="false" customHeight="false" outlineLevel="0" collapsed="false">
      <c r="A11" s="2" t="n">
        <v>153</v>
      </c>
      <c r="B11" s="3" t="str">
        <f aca="false">VLOOKUP($A11,BusinessTerms!$A:$D,2,0)</f>
        <v>xr:Item_name</v>
      </c>
      <c r="C11" s="12" t="n">
        <f aca="false">VLOOKUP($A11,BusinessTerms!$A:$D,3,0)</f>
        <v>1</v>
      </c>
      <c r="D11" s="54" t="s">
        <v>249</v>
      </c>
      <c r="E11" s="54" t="s">
        <v>250</v>
      </c>
      <c r="F11" s="54"/>
      <c r="G11" s="54"/>
      <c r="H11" s="54"/>
      <c r="I11" s="53" t="str">
        <f aca="false">VLOOKUP($A11,BusinessTerms!$A:$D,4,0)</f>
        <v>ein Name des Artikels </v>
      </c>
    </row>
    <row r="12" customFormat="false" ht="89" hidden="false" customHeight="true" outlineLevel="0" collapsed="false">
      <c r="A12" s="2" t="n">
        <v>154</v>
      </c>
      <c r="B12" s="3" t="str">
        <f aca="false">VLOOKUP($A12,BusinessTerms!$A:$D,2,0)</f>
        <v>xr:Item_description</v>
      </c>
      <c r="C12" s="12" t="n">
        <f aca="false">VLOOKUP($A12,BusinessTerms!$A:$D,3,0)</f>
        <v>0</v>
      </c>
      <c r="D12" s="58" t="s">
        <v>251</v>
      </c>
      <c r="E12" s="58"/>
      <c r="F12" s="58"/>
      <c r="G12" s="58"/>
      <c r="H12" s="58"/>
      <c r="I12" s="53" t="str">
        <f aca="false">VLOOKUP($A12,BusinessTerms!$A:$D,4,0)</f>
        <v>eine Beschreibung des Artikels</v>
      </c>
    </row>
  </sheetData>
  <sheetProtection sheet="true" password="c6a3" objects="true" scenarios="true"/>
  <conditionalFormatting sqref="C1:C12">
    <cfRule type="cellIs" priority="2" operator="equal" aboveAverage="0" equalAverage="0" bottom="0" percent="0" rank="0" text="" dxfId="0">
      <formula>1</formula>
    </cfRule>
  </conditionalFormatting>
  <dataValidations count="5">
    <dataValidation allowBlank="true" errorStyle="stop" operator="equal" showDropDown="false" showErrorMessage="true" showInputMessage="false" sqref="D6:D7" type="textLength">
      <formula1>10</formula1>
      <formula2>0</formula2>
    </dataValidation>
    <dataValidation allowBlank="true" errorStyle="stop" operator="equal" showDropDown="false" showErrorMessage="true" showInputMessage="false" sqref="D4:H4" type="list">
      <formula1>"DAY,HUR,MIN,C62"</formula1>
      <formula2>0</formula2>
    </dataValidation>
    <dataValidation allowBlank="true" errorStyle="stop" operator="greaterThan" showDropDown="false" showErrorMessage="true" showInputMessage="false" sqref="D3:H3" type="decimal">
      <formula1>0</formula1>
      <formula2>0</formula2>
    </dataValidation>
    <dataValidation allowBlank="true" errorStyle="stop" operator="equal" showDropDown="false" showErrorMessage="true" showInputMessage="false" sqref="D9:H9" type="list">
      <formula1>"S"</formula1>
      <formula2>0</formula2>
    </dataValidation>
    <dataValidation allowBlank="true" errorStyle="stop" operator="equal" showDropDown="false" showErrorMessage="true" showInputMessage="false" sqref="D10:H10" type="list">
      <formula1>"19,7,0"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2" width="7.66"/>
    <col collapsed="false" customWidth="true" hidden="false" outlineLevel="0" max="2" min="2" style="3" width="40.84"/>
    <col collapsed="false" customWidth="true" hidden="false" outlineLevel="0" max="3" min="3" style="2" width="10.88"/>
    <col collapsed="false" customWidth="true" hidden="false" outlineLevel="0" max="8" min="4" style="2" width="30.65"/>
    <col collapsed="false" customWidth="false" hidden="false" outlineLevel="0" max="9" min="9" style="59" width="11.53"/>
    <col collapsed="false" customWidth="false" hidden="false" outlineLevel="0" max="16384" min="10" style="3" width="11.53"/>
  </cols>
  <sheetData>
    <row r="1" s="5" customFormat="true" ht="12.8" hidden="false" customHeight="false" outlineLevel="0" collapsed="false">
      <c r="A1" s="4" t="s">
        <v>1</v>
      </c>
      <c r="B1" s="5" t="str">
        <f aca="false">VLOOKUP($A1,BusinessTerms!$A:$D,2,0)</f>
        <v>Keyword</v>
      </c>
      <c r="C1" s="4" t="str">
        <f aca="false">VLOOKUP($A1,BusinessTerms!$A:$D,3,0)</f>
        <v>Mandatory</v>
      </c>
      <c r="D1" s="4" t="s">
        <v>252</v>
      </c>
      <c r="E1" s="4" t="s">
        <v>253</v>
      </c>
      <c r="F1" s="4" t="s">
        <v>254</v>
      </c>
      <c r="G1" s="4" t="s">
        <v>255</v>
      </c>
      <c r="H1" s="4" t="s">
        <v>256</v>
      </c>
      <c r="I1" s="51" t="str">
        <f aca="false">VLOOKUP(A1,BusinessTerms!A:D,4,0)</f>
        <v>Business Term (DE)</v>
      </c>
      <c r="XES1" s="3"/>
      <c r="XET1" s="3"/>
      <c r="XEU1" s="3"/>
      <c r="XEV1" s="3"/>
      <c r="XEW1" s="3"/>
      <c r="XEX1" s="3"/>
      <c r="XEY1" s="3"/>
      <c r="XEZ1" s="3"/>
      <c r="XFA1" s="3"/>
      <c r="XFB1" s="3"/>
      <c r="XFC1" s="3"/>
      <c r="XFD1" s="3"/>
    </row>
    <row r="2" customFormat="false" ht="12.8" hidden="false" customHeight="false" outlineLevel="0" collapsed="false">
      <c r="A2" s="2" t="n">
        <v>122</v>
      </c>
      <c r="B2" s="3" t="str">
        <f aca="false">VLOOKUP($A2,BusinessTerms!$A:$D,2,0)</f>
        <v>xr:Supporting_document_reference</v>
      </c>
      <c r="C2" s="12" t="n">
        <f aca="false">VLOOKUP($A2,BusinessTerms!$A:$D,3,0)</f>
        <v>1</v>
      </c>
      <c r="D2" s="60" t="s">
        <v>257</v>
      </c>
      <c r="E2" s="60"/>
      <c r="F2" s="60"/>
      <c r="G2" s="60"/>
      <c r="H2" s="60"/>
      <c r="I2" s="53" t="str">
        <f aca="false">VLOOKUP(A2,BusinessTerms!A:D,4,0)</f>
        <v>Kennung der rechnungsbegründenden Unterlage</v>
      </c>
    </row>
    <row r="3" customFormat="false" ht="23.2" hidden="false" customHeight="false" outlineLevel="0" collapsed="false">
      <c r="A3" s="2" t="n">
        <v>123</v>
      </c>
      <c r="B3" s="3" t="str">
        <f aca="false">VLOOKUP($A3,BusinessTerms!$A:$D,2,0)</f>
        <v>xr:Supporting_document_description</v>
      </c>
      <c r="C3" s="12" t="n">
        <f aca="false">VLOOKUP($A3,BusinessTerms!$A:$D,3,0)</f>
        <v>0</v>
      </c>
      <c r="D3" s="61" t="s">
        <v>258</v>
      </c>
      <c r="E3" s="54"/>
      <c r="F3" s="54"/>
      <c r="G3" s="54"/>
      <c r="H3" s="54"/>
      <c r="I3" s="53" t="str">
        <f aca="false">VLOOKUP(A3,BusinessTerms!A:D,4,0)</f>
        <v>Beschreibung der rechnungsbegründenden Unterlage</v>
      </c>
    </row>
    <row r="4" customFormat="false" ht="12.8" hidden="false" customHeight="false" outlineLevel="0" collapsed="false">
      <c r="A4" s="2" t="n">
        <v>124</v>
      </c>
      <c r="B4" s="3" t="str">
        <f aca="false">VLOOKUP($A4,BusinessTerms!$A:$D,2,0)</f>
        <v>xr:External_document_location</v>
      </c>
      <c r="C4" s="12" t="n">
        <f aca="false">VLOOKUP($A4,BusinessTerms!$A:$D,3,0)</f>
        <v>0</v>
      </c>
      <c r="D4" s="54"/>
      <c r="E4" s="54"/>
      <c r="F4" s="54"/>
      <c r="G4" s="54"/>
      <c r="H4" s="54"/>
      <c r="I4" s="53" t="str">
        <f aca="false">VLOOKUP(A4,BusinessTerms!A:D,4,0)</f>
        <v>Bezungsort der rechnungsbegründenden Unterlage</v>
      </c>
    </row>
    <row r="5" customFormat="false" ht="12.8" hidden="false" customHeight="false" outlineLevel="0" collapsed="false">
      <c r="A5" s="2" t="s">
        <v>172</v>
      </c>
      <c r="B5" s="3" t="str">
        <f aca="false">VLOOKUP($A5,BusinessTerms!$A:$D,2,0)</f>
        <v>fakturist:MIME_code</v>
      </c>
      <c r="C5" s="12" t="n">
        <f aca="false">VLOOKUP($A5,BusinessTerms!$A:$D,3,0)</f>
        <v>1</v>
      </c>
      <c r="D5" s="56" t="s">
        <v>259</v>
      </c>
      <c r="E5" s="56" t="s">
        <v>259</v>
      </c>
      <c r="F5" s="56" t="s">
        <v>259</v>
      </c>
      <c r="G5" s="56" t="s">
        <v>259</v>
      </c>
      <c r="H5" s="56" t="s">
        <v>259</v>
      </c>
      <c r="I5" s="53" t="str">
        <f aca="false">VLOOKUP(A5,BusinessTerms!A:D,4,0)</f>
        <v>MIME-Code des Dateityps des Dokuments, welches als Binärobjekt in die elektronische Rechnung eingebettet werden soll</v>
      </c>
    </row>
    <row r="6" customFormat="false" ht="12.8" hidden="false" customHeight="false" outlineLevel="0" collapsed="false">
      <c r="A6" s="2" t="s">
        <v>175</v>
      </c>
      <c r="B6" s="3" t="str">
        <f aca="false">VLOOKUP($A6,BusinessTerms!$A:$D,2,0)</f>
        <v>fakturist:Filename</v>
      </c>
      <c r="C6" s="12" t="n">
        <f aca="false">VLOOKUP($A6,BusinessTerms!$A:$D,3,0)</f>
        <v>1</v>
      </c>
      <c r="D6" s="62"/>
      <c r="E6" s="62"/>
      <c r="F6" s="62"/>
      <c r="G6" s="62"/>
      <c r="H6" s="62"/>
      <c r="I6" s="53" t="str">
        <f aca="false">VLOOKUP(A6,BusinessTerms!A:D,4,0)</f>
        <v>Dateiname des Dokuments, welches als Binärobjekt in die elektronische Rechnung eingebettet werden soll</v>
      </c>
    </row>
  </sheetData>
  <sheetProtection sheet="true" password="c6a3" objects="true" scenarios="true"/>
  <conditionalFormatting sqref="C2:C6">
    <cfRule type="cellIs" priority="2" operator="equal" aboveAverage="0" equalAverage="0" bottom="0" percent="0" rank="0" text="" dxfId="0">
      <formula>1</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LibreOffice/24.8.2.1$MacOSX_AARCH64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2025-01-14T13:28:10Z</dcterms:created>
  <dc:creator/>
  <dc:description>source: https://github.com/drbrnn/XFakturist</dc:description>
  <dc:language>de-DE</dc:language>
  <cp:lastModifiedBy/>
  <dcterms:modified xsi:type="dcterms:W3CDTF">2025-01-14T13:28:12Z</dcterms:modified>
  <cp:revision>2</cp:revision>
  <dc:subject/>
  <dc:title>XFakturist invoice template for XRechnung</dc:title>
</cp:coreProperties>
</file>

<file path=docProps/custom.xml><?xml version="1.0" encoding="utf-8"?>
<Properties xmlns="http://schemas.openxmlformats.org/officeDocument/2006/custom-properties" xmlns:vt="http://schemas.openxmlformats.org/officeDocument/2006/docPropsVTypes"/>
</file>