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3"/>
  </bookViews>
  <sheets>
    <sheet name="ILD_CH" sheetId="1" state="visible" r:id="rId2"/>
    <sheet name="ILD_dat" sheetId="2" state="visible" r:id="rId3"/>
    <sheet name="ILD_CH (2)" sheetId="3" state="visible" r:id="rId4"/>
    <sheet name="ILD_DAT (2)" sheetId="4" state="visible" r:id="rId5"/>
  </sheets>
  <definedNames>
    <definedName function="false" hidden="false" name="pcthmt" vbProcedure="false">['file:///erswhitebook/chapters/Ch1_Burden/chapter1_admcharts30102012.xlsx']'Total bd data'!$F$57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<sst xmlns="http://schemas.openxmlformats.org/spreadsheetml/2006/main" count="229" uniqueCount="116">
  <si>
    <t>Age-standardised hospital discharge rates for interstitial lung disease: total (ICD-10 codes D86, J67, J84, M32-36)</t>
  </si>
  <si>
    <t>Latest year 2005-10</t>
  </si>
  <si>
    <t>EU27</t>
  </si>
  <si>
    <t>country 2</t>
  </si>
  <si>
    <t>Country</t>
  </si>
  <si>
    <t>Year</t>
  </si>
  <si>
    <t>Label</t>
  </si>
  <si>
    <t>Sarcoidosis</t>
  </si>
  <si>
    <t>Extrinsic allergic alveolitis</t>
  </si>
  <si>
    <t>Idiopathic fibrosing alveolitis and other ILD</t>
  </si>
  <si>
    <t>Connective tissue disease</t>
  </si>
  <si>
    <t>All ILD</t>
  </si>
  <si>
    <t>AT</t>
  </si>
  <si>
    <t>Austria</t>
  </si>
  <si>
    <t>BE</t>
  </si>
  <si>
    <t>Belgium</t>
  </si>
  <si>
    <t>BG</t>
  </si>
  <si>
    <t>Bulgaria</t>
  </si>
  <si>
    <t>CY</t>
  </si>
  <si>
    <t>Cyprus</t>
  </si>
  <si>
    <t>CZ</t>
  </si>
  <si>
    <t>Czech Republic</t>
  </si>
  <si>
    <t>DE</t>
  </si>
  <si>
    <t>Germany</t>
  </si>
  <si>
    <t>DK</t>
  </si>
  <si>
    <t>Denmark</t>
  </si>
  <si>
    <t>EE</t>
  </si>
  <si>
    <t>Estonia</t>
  </si>
  <si>
    <t>ES</t>
  </si>
  <si>
    <t>Spain</t>
  </si>
  <si>
    <t>FI</t>
  </si>
  <si>
    <t>Finland</t>
  </si>
  <si>
    <t>FR</t>
  </si>
  <si>
    <t>France</t>
  </si>
  <si>
    <t>GR</t>
  </si>
  <si>
    <t>Greece</t>
  </si>
  <si>
    <t>HR</t>
  </si>
  <si>
    <t>Croatia</t>
  </si>
  <si>
    <t>HU</t>
  </si>
  <si>
    <t>Hungary</t>
  </si>
  <si>
    <t>IE</t>
  </si>
  <si>
    <t>Ireland</t>
  </si>
  <si>
    <t>IT</t>
  </si>
  <si>
    <t>Italy</t>
  </si>
  <si>
    <t>LT</t>
  </si>
  <si>
    <t>Lithuania</t>
  </si>
  <si>
    <t>LU</t>
  </si>
  <si>
    <t>Luxembourg</t>
  </si>
  <si>
    <t>LV</t>
  </si>
  <si>
    <t>Latvia</t>
  </si>
  <si>
    <t>MT</t>
  </si>
  <si>
    <t>Malta</t>
  </si>
  <si>
    <t>NL</t>
  </si>
  <si>
    <t>Netherlands</t>
  </si>
  <si>
    <t>PL</t>
  </si>
  <si>
    <t>Poland</t>
  </si>
  <si>
    <t>PT</t>
  </si>
  <si>
    <t>Portugal</t>
  </si>
  <si>
    <t>RO</t>
  </si>
  <si>
    <t>Romania</t>
  </si>
  <si>
    <t>SE</t>
  </si>
  <si>
    <t>Sweden</t>
  </si>
  <si>
    <t>SI</t>
  </si>
  <si>
    <t>Slovenia</t>
  </si>
  <si>
    <t>SK</t>
  </si>
  <si>
    <t>Slovakia</t>
  </si>
  <si>
    <t>UK</t>
  </si>
  <si>
    <t>United Kingdom</t>
  </si>
  <si>
    <t>EU 28</t>
  </si>
  <si>
    <t>WHO Europe</t>
  </si>
  <si>
    <t>Non-EU28</t>
  </si>
  <si>
    <t>AL</t>
  </si>
  <si>
    <t>Albania</t>
  </si>
  <si>
    <t>AM</t>
  </si>
  <si>
    <t>Armenia</t>
  </si>
  <si>
    <t>AZ</t>
  </si>
  <si>
    <t>Azerbaijan</t>
  </si>
  <si>
    <t>BA</t>
  </si>
  <si>
    <t>Bosnia and Herzegovina</t>
  </si>
  <si>
    <t>BY</t>
  </si>
  <si>
    <t>Belarus</t>
  </si>
  <si>
    <t>CH</t>
  </si>
  <si>
    <t>Switzerland</t>
  </si>
  <si>
    <t>GE</t>
  </si>
  <si>
    <t>Georgia</t>
  </si>
  <si>
    <t>IL</t>
  </si>
  <si>
    <t>Israel</t>
  </si>
  <si>
    <t>IS</t>
  </si>
  <si>
    <t>Iceland</t>
  </si>
  <si>
    <t>KG</t>
  </si>
  <si>
    <t>Kyrgyzstan</t>
  </si>
  <si>
    <t>KZ</t>
  </si>
  <si>
    <t>Kazakhstan</t>
  </si>
  <si>
    <t>MD</t>
  </si>
  <si>
    <t>Republic of Moldova</t>
  </si>
  <si>
    <t>ME</t>
  </si>
  <si>
    <t>Montenegro</t>
  </si>
  <si>
    <t>MK</t>
  </si>
  <si>
    <t>TFYR Macedonia</t>
  </si>
  <si>
    <t>NO</t>
  </si>
  <si>
    <t>Norway</t>
  </si>
  <si>
    <t>RS</t>
  </si>
  <si>
    <t>Serbia</t>
  </si>
  <si>
    <t>RU</t>
  </si>
  <si>
    <t>Russian Federation</t>
  </si>
  <si>
    <t>TJ</t>
  </si>
  <si>
    <t>Tajikistan</t>
  </si>
  <si>
    <t>TM</t>
  </si>
  <si>
    <t>Turkmenistan</t>
  </si>
  <si>
    <t>TR</t>
  </si>
  <si>
    <t>Turkey</t>
  </si>
  <si>
    <t>UA</t>
  </si>
  <si>
    <t>Ukraine</t>
  </si>
  <si>
    <t>UZ</t>
  </si>
  <si>
    <t>Uzbekistan</t>
  </si>
  <si>
    <t>Age-standardised mortality for interstitial lung disease: total (ICD-10 codes D86, J67, J84, M32-36)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</si>
</sst>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.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sz val="10"/>
      <color rgb="FF000000"/>
      <name val="Calibri"/>
      <family val="2"/>
    </font>
    <font>
      <sz val="9"/>
      <name val="Times New Roman"/>
      <family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0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3A2C7"/>
      <rgbColor rgb="FFFFCC99"/>
      <rgbColor rgb="FF558ED5"/>
      <rgbColor rgb="FF33CCCC"/>
      <rgbColor rgb="FF99CC00"/>
      <rgbColor rgb="FFFFCC00"/>
      <rgbColor rgb="FFFF9900"/>
      <rgbColor rgb="FFFF6600"/>
      <rgbColor rgb="FF604A7B"/>
      <rgbColor rgb="FF878787"/>
      <rgbColor rgb="FF003366"/>
      <rgbColor rgb="FF339966"/>
      <rgbColor rgb="FF003300"/>
      <rgbColor rgb="FF333300"/>
      <rgbColor rgb="FF993300"/>
      <rgbColor rgb="FF993366"/>
      <rgbColor rgb="FF37609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200">
                <a:solidFill>
                  <a:srgbClr val="000000"/>
                </a:solidFill>
                <a:latin typeface="Calibri"/>
              </a:rPr>
              <a:t>Hospital discharge rates - interstitial lung diseases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ILD_dat!$F$3</c:f>
              <c:strCache>
                <c:ptCount val="1"/>
                <c:pt idx="0">
                  <c:v>Sarcoidosis</c:v>
                </c:pt>
              </c:strCache>
            </c:strRef>
          </c:tx>
          <c:spPr>
            <a:solidFill>
              <a:srgbClr val="dce6f2"/>
            </a:solidFill>
            <a:ln>
              <a:solidFill>
                <a:srgbClr val="808080"/>
              </a:solidFill>
            </a:ln>
          </c:spPr>
          <c:cat>
            <c:strRef>
              <c:f>ILD_dat!$E$4:$E$58</c:f>
              <c:strCache>
                <c:ptCount val="55"/>
                <c:pt idx="0">
                  <c:v>Austria AT 2009</c:v>
                </c:pt>
                <c:pt idx="1">
                  <c:v>Belgium BE 2008</c:v>
                </c:pt>
                <c:pt idx="2">
                  <c:v>Bulgaria BG     -   </c:v>
                </c:pt>
                <c:pt idx="3">
                  <c:v>Cyprus CY 2008</c:v>
                </c:pt>
                <c:pt idx="4">
                  <c:v>Czech Republic CZ 2009</c:v>
                </c:pt>
                <c:pt idx="5">
                  <c:v>Germany DE     -   </c:v>
                </c:pt>
                <c:pt idx="6">
                  <c:v>Denmark DK 2006</c:v>
                </c:pt>
                <c:pt idx="7">
                  <c:v>Estonia EE     -   </c:v>
                </c:pt>
                <c:pt idx="8">
                  <c:v>Spain ES 2005</c:v>
                </c:pt>
                <c:pt idx="9">
                  <c:v>Finland FI 2009</c:v>
                </c:pt>
                <c:pt idx="10">
                  <c:v>France FR     -   </c:v>
                </c:pt>
                <c:pt idx="11">
                  <c:v>Greece GR     -   </c:v>
                </c:pt>
                <c:pt idx="12">
                  <c:v>Croatia HR 2009</c:v>
                </c:pt>
                <c:pt idx="13">
                  <c:v>Hungary HU     -   </c:v>
                </c:pt>
                <c:pt idx="14">
                  <c:v>Ireland IE     -   </c:v>
                </c:pt>
                <c:pt idx="15">
                  <c:v>Italy IT 2006</c:v>
                </c:pt>
                <c:pt idx="16">
                  <c:v>Lithuania LT 2010</c:v>
                </c:pt>
                <c:pt idx="17">
                  <c:v>Luxembourg LU 2010</c:v>
                </c:pt>
                <c:pt idx="18">
                  <c:v>Latvia LV 2010</c:v>
                </c:pt>
                <c:pt idx="19">
                  <c:v>Malta MT 2010</c:v>
                </c:pt>
                <c:pt idx="20">
                  <c:v>Netherlands NL     -   </c:v>
                </c:pt>
                <c:pt idx="21">
                  <c:v>Poland PL 2009</c:v>
                </c:pt>
                <c:pt idx="22">
                  <c:v>Portugal PT 2008</c:v>
                </c:pt>
                <c:pt idx="23">
                  <c:v>Romania RO     -   </c:v>
                </c:pt>
                <c:pt idx="24">
                  <c:v>Sweden SE     -   </c:v>
                </c:pt>
                <c:pt idx="25">
                  <c:v>Slovenia SI 2009</c:v>
                </c:pt>
                <c:pt idx="26">
                  <c:v>Slovakia SK 2009</c:v>
                </c:pt>
                <c:pt idx="27">
                  <c:v>United Kingdom UK 2009</c:v>
                </c:pt>
                <c:pt idx="28">
                  <c:v/>
                </c:pt>
                <c:pt idx="29">
                  <c:v>EU 28</c:v>
                </c:pt>
                <c:pt idx="30">
                  <c:v>WHO Europe</c:v>
                </c:pt>
                <c:pt idx="31">
                  <c:v>Non-EU28</c:v>
                </c:pt>
                <c:pt idx="32">
                  <c:v/>
                </c:pt>
                <c:pt idx="33">
                  <c:v>Albania AL     -   </c:v>
                </c:pt>
                <c:pt idx="34">
                  <c:v>Armenia AM     -   </c:v>
                </c:pt>
                <c:pt idx="35">
                  <c:v>Azerbaijan AZ     -   </c:v>
                </c:pt>
                <c:pt idx="36">
                  <c:v>Bosnia and Herzegovina BA     -   </c:v>
                </c:pt>
                <c:pt idx="37">
                  <c:v>Belarus BY     -   </c:v>
                </c:pt>
                <c:pt idx="38">
                  <c:v>Switzerland CH 2009</c:v>
                </c:pt>
                <c:pt idx="39">
                  <c:v>Georgia GE     -   </c:v>
                </c:pt>
                <c:pt idx="40">
                  <c:v>Israel IL 2009</c:v>
                </c:pt>
                <c:pt idx="41">
                  <c:v>Iceland IS 2009</c:v>
                </c:pt>
                <c:pt idx="42">
                  <c:v>Kyrgyzstan KG     -   </c:v>
                </c:pt>
                <c:pt idx="43">
                  <c:v>Kazakhstan KZ     -   </c:v>
                </c:pt>
                <c:pt idx="44">
                  <c:v>Republic of Moldova MD     -   </c:v>
                </c:pt>
                <c:pt idx="45">
                  <c:v>Montenegro ME     -   </c:v>
                </c:pt>
                <c:pt idx="46">
                  <c:v>TFYR Macedonia MK     -   </c:v>
                </c:pt>
                <c:pt idx="47">
                  <c:v>Norway NO 2010</c:v>
                </c:pt>
                <c:pt idx="48">
                  <c:v>Serbia RS     -   </c:v>
                </c:pt>
                <c:pt idx="49">
                  <c:v>Russian Federation RU     -   </c:v>
                </c:pt>
                <c:pt idx="50">
                  <c:v>Tajikistan TJ     -   </c:v>
                </c:pt>
                <c:pt idx="51">
                  <c:v>Turkmenistan TM     -   </c:v>
                </c:pt>
                <c:pt idx="52">
                  <c:v>Turkey TR     -   </c:v>
                </c:pt>
                <c:pt idx="53">
                  <c:v>Ukraine UA     -   </c:v>
                </c:pt>
                <c:pt idx="54">
                  <c:v>Uzbekistan UZ     -   </c:v>
                </c:pt>
              </c:strCache>
            </c:strRef>
          </c:cat>
          <c:val>
            <c:numRef>
              <c:f>ILD_dat!$F$4:$F$58</c:f>
              <c:numCache>
                <c:formatCode>General</c:formatCode>
                <c:ptCount val="55"/>
                <c:pt idx="0">
                  <c:v>10.71</c:v>
                </c:pt>
                <c:pt idx="1">
                  <c:v>4.56</c:v>
                </c:pt>
                <c:pt idx="2">
                  <c:v/>
                </c:pt>
                <c:pt idx="3">
                  <c:v>0.51</c:v>
                </c:pt>
                <c:pt idx="4">
                  <c:v>3.88</c:v>
                </c:pt>
                <c:pt idx="5">
                  <c:v/>
                </c:pt>
                <c:pt idx="6">
                  <c:v>5.34</c:v>
                </c:pt>
                <c:pt idx="7">
                  <c:v/>
                </c:pt>
                <c:pt idx="8">
                  <c:v>1.14</c:v>
                </c:pt>
                <c:pt idx="9">
                  <c:v>3.68</c:v>
                </c:pt>
                <c:pt idx="10">
                  <c:v/>
                </c:pt>
                <c:pt idx="11">
                  <c:v/>
                </c:pt>
                <c:pt idx="12">
                  <c:v>3.62</c:v>
                </c:pt>
                <c:pt idx="13">
                  <c:v/>
                </c:pt>
                <c:pt idx="14">
                  <c:v/>
                </c:pt>
                <c:pt idx="15">
                  <c:v>2.03</c:v>
                </c:pt>
                <c:pt idx="16">
                  <c:v>2.37</c:v>
                </c:pt>
                <c:pt idx="17">
                  <c:v>3.83</c:v>
                </c:pt>
                <c:pt idx="18">
                  <c:v>1.12</c:v>
                </c:pt>
                <c:pt idx="19">
                  <c:v>0.2</c:v>
                </c:pt>
                <c:pt idx="20">
                  <c:v/>
                </c:pt>
                <c:pt idx="21">
                  <c:v>11.52</c:v>
                </c:pt>
                <c:pt idx="22">
                  <c:v>1.73</c:v>
                </c:pt>
                <c:pt idx="23">
                  <c:v/>
                </c:pt>
                <c:pt idx="24">
                  <c:v/>
                </c:pt>
                <c:pt idx="25">
                  <c:v>6.95</c:v>
                </c:pt>
                <c:pt idx="26">
                  <c:v>18.52</c:v>
                </c:pt>
                <c:pt idx="27">
                  <c:v>2.21</c:v>
                </c:pt>
                <c:pt idx="28">
                  <c:v/>
                </c:pt>
                <c:pt idx="29">
                  <c:v>4.66222222222222</c:v>
                </c:pt>
                <c:pt idx="30">
                  <c:v>4.52545454545454</c:v>
                </c:pt>
                <c:pt idx="31">
                  <c:v>3.91</c:v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>2.63</c:v>
                </c:pt>
                <c:pt idx="39">
                  <c:v/>
                </c:pt>
                <c:pt idx="40">
                  <c:v>1.45</c:v>
                </c:pt>
                <c:pt idx="41">
                  <c:v>5.48</c:v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>6.08</c:v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</c:numCache>
            </c:numRef>
          </c:val>
        </c:ser>
        <c:ser>
          <c:idx val="1"/>
          <c:order val="1"/>
          <c:tx>
            <c:strRef>
              <c:f>ILD_dat!$G$3</c:f>
              <c:strCache>
                <c:ptCount val="1"/>
                <c:pt idx="0">
                  <c:v>Extrinsic allergic alveolitis</c:v>
                </c:pt>
              </c:strCache>
            </c:strRef>
          </c:tx>
          <c:spPr>
            <a:solidFill>
              <a:srgbClr val="b9cde5"/>
            </a:solidFill>
            <a:ln>
              <a:solidFill>
                <a:srgbClr val="808080"/>
              </a:solidFill>
            </a:ln>
          </c:spPr>
          <c:cat>
            <c:strRef>
              <c:f>ILD_dat!$E$4:$E$58</c:f>
              <c:strCache>
                <c:ptCount val="55"/>
                <c:pt idx="0">
                  <c:v>Austria AT 2009</c:v>
                </c:pt>
                <c:pt idx="1">
                  <c:v>Belgium BE 2008</c:v>
                </c:pt>
                <c:pt idx="2">
                  <c:v>Bulgaria BG     -   </c:v>
                </c:pt>
                <c:pt idx="3">
                  <c:v>Cyprus CY 2008</c:v>
                </c:pt>
                <c:pt idx="4">
                  <c:v>Czech Republic CZ 2009</c:v>
                </c:pt>
                <c:pt idx="5">
                  <c:v>Germany DE     -   </c:v>
                </c:pt>
                <c:pt idx="6">
                  <c:v>Denmark DK 2006</c:v>
                </c:pt>
                <c:pt idx="7">
                  <c:v>Estonia EE     -   </c:v>
                </c:pt>
                <c:pt idx="8">
                  <c:v>Spain ES 2005</c:v>
                </c:pt>
                <c:pt idx="9">
                  <c:v>Finland FI 2009</c:v>
                </c:pt>
                <c:pt idx="10">
                  <c:v>France FR     -   </c:v>
                </c:pt>
                <c:pt idx="11">
                  <c:v>Greece GR     -   </c:v>
                </c:pt>
                <c:pt idx="12">
                  <c:v>Croatia HR 2009</c:v>
                </c:pt>
                <c:pt idx="13">
                  <c:v>Hungary HU     -   </c:v>
                </c:pt>
                <c:pt idx="14">
                  <c:v>Ireland IE     -   </c:v>
                </c:pt>
                <c:pt idx="15">
                  <c:v>Italy IT 2006</c:v>
                </c:pt>
                <c:pt idx="16">
                  <c:v>Lithuania LT 2010</c:v>
                </c:pt>
                <c:pt idx="17">
                  <c:v>Luxembourg LU 2010</c:v>
                </c:pt>
                <c:pt idx="18">
                  <c:v>Latvia LV 2010</c:v>
                </c:pt>
                <c:pt idx="19">
                  <c:v>Malta MT 2010</c:v>
                </c:pt>
                <c:pt idx="20">
                  <c:v>Netherlands NL     -   </c:v>
                </c:pt>
                <c:pt idx="21">
                  <c:v>Poland PL 2009</c:v>
                </c:pt>
                <c:pt idx="22">
                  <c:v>Portugal PT 2008</c:v>
                </c:pt>
                <c:pt idx="23">
                  <c:v>Romania RO     -   </c:v>
                </c:pt>
                <c:pt idx="24">
                  <c:v>Sweden SE     -   </c:v>
                </c:pt>
                <c:pt idx="25">
                  <c:v>Slovenia SI 2009</c:v>
                </c:pt>
                <c:pt idx="26">
                  <c:v>Slovakia SK 2009</c:v>
                </c:pt>
                <c:pt idx="27">
                  <c:v>United Kingdom UK 2009</c:v>
                </c:pt>
                <c:pt idx="28">
                  <c:v/>
                </c:pt>
                <c:pt idx="29">
                  <c:v>EU 28</c:v>
                </c:pt>
                <c:pt idx="30">
                  <c:v>WHO Europe</c:v>
                </c:pt>
                <c:pt idx="31">
                  <c:v>Non-EU28</c:v>
                </c:pt>
                <c:pt idx="32">
                  <c:v/>
                </c:pt>
                <c:pt idx="33">
                  <c:v>Albania AL     -   </c:v>
                </c:pt>
                <c:pt idx="34">
                  <c:v>Armenia AM     -   </c:v>
                </c:pt>
                <c:pt idx="35">
                  <c:v>Azerbaijan AZ     -   </c:v>
                </c:pt>
                <c:pt idx="36">
                  <c:v>Bosnia and Herzegovina BA     -   </c:v>
                </c:pt>
                <c:pt idx="37">
                  <c:v>Belarus BY     -   </c:v>
                </c:pt>
                <c:pt idx="38">
                  <c:v>Switzerland CH 2009</c:v>
                </c:pt>
                <c:pt idx="39">
                  <c:v>Georgia GE     -   </c:v>
                </c:pt>
                <c:pt idx="40">
                  <c:v>Israel IL 2009</c:v>
                </c:pt>
                <c:pt idx="41">
                  <c:v>Iceland IS 2009</c:v>
                </c:pt>
                <c:pt idx="42">
                  <c:v>Kyrgyzstan KG     -   </c:v>
                </c:pt>
                <c:pt idx="43">
                  <c:v>Kazakhstan KZ     -   </c:v>
                </c:pt>
                <c:pt idx="44">
                  <c:v>Republic of Moldova MD     -   </c:v>
                </c:pt>
                <c:pt idx="45">
                  <c:v>Montenegro ME     -   </c:v>
                </c:pt>
                <c:pt idx="46">
                  <c:v>TFYR Macedonia MK     -   </c:v>
                </c:pt>
                <c:pt idx="47">
                  <c:v>Norway NO 2010</c:v>
                </c:pt>
                <c:pt idx="48">
                  <c:v>Serbia RS     -   </c:v>
                </c:pt>
                <c:pt idx="49">
                  <c:v>Russian Federation RU     -   </c:v>
                </c:pt>
                <c:pt idx="50">
                  <c:v>Tajikistan TJ     -   </c:v>
                </c:pt>
                <c:pt idx="51">
                  <c:v>Turkmenistan TM     -   </c:v>
                </c:pt>
                <c:pt idx="52">
                  <c:v>Turkey TR     -   </c:v>
                </c:pt>
                <c:pt idx="53">
                  <c:v>Ukraine UA     -   </c:v>
                </c:pt>
                <c:pt idx="54">
                  <c:v>Uzbekistan UZ     -   </c:v>
                </c:pt>
              </c:strCache>
            </c:strRef>
          </c:cat>
          <c:val>
            <c:numRef>
              <c:f>ILD_dat!$G$4:$G$58</c:f>
              <c:numCache>
                <c:formatCode>General</c:formatCode>
                <c:ptCount val="55"/>
                <c:pt idx="0">
                  <c:v>3.5</c:v>
                </c:pt>
                <c:pt idx="1">
                  <c:v>1.81</c:v>
                </c:pt>
                <c:pt idx="2">
                  <c:v/>
                </c:pt>
                <c:pt idx="3">
                  <c:v/>
                </c:pt>
                <c:pt idx="4">
                  <c:v>0.53</c:v>
                </c:pt>
                <c:pt idx="5">
                  <c:v/>
                </c:pt>
                <c:pt idx="6">
                  <c:v>0.51</c:v>
                </c:pt>
                <c:pt idx="7">
                  <c:v/>
                </c:pt>
                <c:pt idx="8">
                  <c:v>0.86</c:v>
                </c:pt>
                <c:pt idx="9">
                  <c:v>0.74</c:v>
                </c:pt>
                <c:pt idx="10">
                  <c:v/>
                </c:pt>
                <c:pt idx="11">
                  <c:v/>
                </c:pt>
                <c:pt idx="12">
                  <c:v>0.2</c:v>
                </c:pt>
                <c:pt idx="13">
                  <c:v/>
                </c:pt>
                <c:pt idx="14">
                  <c:v/>
                </c:pt>
                <c:pt idx="15">
                  <c:v>0.55</c:v>
                </c:pt>
                <c:pt idx="16">
                  <c:v>0.2</c:v>
                </c:pt>
                <c:pt idx="17">
                  <c:v>4.07</c:v>
                </c:pt>
                <c:pt idx="18">
                  <c:v>0.19</c:v>
                </c:pt>
                <c:pt idx="19">
                  <c:v>0.39</c:v>
                </c:pt>
                <c:pt idx="20">
                  <c:v/>
                </c:pt>
                <c:pt idx="21">
                  <c:v>0.78</c:v>
                </c:pt>
                <c:pt idx="22">
                  <c:v>0.69</c:v>
                </c:pt>
                <c:pt idx="23">
                  <c:v/>
                </c:pt>
                <c:pt idx="24">
                  <c:v/>
                </c:pt>
                <c:pt idx="25">
                  <c:v>0.76</c:v>
                </c:pt>
                <c:pt idx="26">
                  <c:v>1.65</c:v>
                </c:pt>
                <c:pt idx="27">
                  <c:v>0.61</c:v>
                </c:pt>
                <c:pt idx="28">
                  <c:v/>
                </c:pt>
                <c:pt idx="29">
                  <c:v>1.06117647058824</c:v>
                </c:pt>
                <c:pt idx="30">
                  <c:v>0.947142857142857</c:v>
                </c:pt>
                <c:pt idx="31">
                  <c:v>0.4625</c:v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>0.54</c:v>
                </c:pt>
                <c:pt idx="39">
                  <c:v/>
                </c:pt>
                <c:pt idx="40">
                  <c:v>0.13</c:v>
                </c:pt>
                <c:pt idx="41">
                  <c:v>0.9</c:v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>0.28</c:v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</c:numCache>
            </c:numRef>
          </c:val>
        </c:ser>
        <c:ser>
          <c:idx val="2"/>
          <c:order val="2"/>
          <c:tx>
            <c:strRef>
              <c:f>ILD_dat!$H$3</c:f>
              <c:strCache>
                <c:ptCount val="1"/>
                <c:pt idx="0">
                  <c:v>Idiopathic fibrosing alveolitis and other ILD</c:v>
                </c:pt>
              </c:strCache>
            </c:strRef>
          </c:tx>
          <c:spPr>
            <a:solidFill>
              <a:srgbClr val="558ed5"/>
            </a:solidFill>
            <a:ln>
              <a:solidFill>
                <a:srgbClr val="808080"/>
              </a:solidFill>
            </a:ln>
          </c:spPr>
          <c:cat>
            <c:strRef>
              <c:f>ILD_dat!$E$4:$E$58</c:f>
              <c:strCache>
                <c:ptCount val="55"/>
                <c:pt idx="0">
                  <c:v>Austria AT 2009</c:v>
                </c:pt>
                <c:pt idx="1">
                  <c:v>Belgium BE 2008</c:v>
                </c:pt>
                <c:pt idx="2">
                  <c:v>Bulgaria BG     -   </c:v>
                </c:pt>
                <c:pt idx="3">
                  <c:v>Cyprus CY 2008</c:v>
                </c:pt>
                <c:pt idx="4">
                  <c:v>Czech Republic CZ 2009</c:v>
                </c:pt>
                <c:pt idx="5">
                  <c:v>Germany DE     -   </c:v>
                </c:pt>
                <c:pt idx="6">
                  <c:v>Denmark DK 2006</c:v>
                </c:pt>
                <c:pt idx="7">
                  <c:v>Estonia EE     -   </c:v>
                </c:pt>
                <c:pt idx="8">
                  <c:v>Spain ES 2005</c:v>
                </c:pt>
                <c:pt idx="9">
                  <c:v>Finland FI 2009</c:v>
                </c:pt>
                <c:pt idx="10">
                  <c:v>France FR     -   </c:v>
                </c:pt>
                <c:pt idx="11">
                  <c:v>Greece GR     -   </c:v>
                </c:pt>
                <c:pt idx="12">
                  <c:v>Croatia HR 2009</c:v>
                </c:pt>
                <c:pt idx="13">
                  <c:v>Hungary HU     -   </c:v>
                </c:pt>
                <c:pt idx="14">
                  <c:v>Ireland IE     -   </c:v>
                </c:pt>
                <c:pt idx="15">
                  <c:v>Italy IT 2006</c:v>
                </c:pt>
                <c:pt idx="16">
                  <c:v>Lithuania LT 2010</c:v>
                </c:pt>
                <c:pt idx="17">
                  <c:v>Luxembourg LU 2010</c:v>
                </c:pt>
                <c:pt idx="18">
                  <c:v>Latvia LV 2010</c:v>
                </c:pt>
                <c:pt idx="19">
                  <c:v>Malta MT 2010</c:v>
                </c:pt>
                <c:pt idx="20">
                  <c:v>Netherlands NL     -   </c:v>
                </c:pt>
                <c:pt idx="21">
                  <c:v>Poland PL 2009</c:v>
                </c:pt>
                <c:pt idx="22">
                  <c:v>Portugal PT 2008</c:v>
                </c:pt>
                <c:pt idx="23">
                  <c:v>Romania RO     -   </c:v>
                </c:pt>
                <c:pt idx="24">
                  <c:v>Sweden SE     -   </c:v>
                </c:pt>
                <c:pt idx="25">
                  <c:v>Slovenia SI 2009</c:v>
                </c:pt>
                <c:pt idx="26">
                  <c:v>Slovakia SK 2009</c:v>
                </c:pt>
                <c:pt idx="27">
                  <c:v>United Kingdom UK 2009</c:v>
                </c:pt>
                <c:pt idx="28">
                  <c:v/>
                </c:pt>
                <c:pt idx="29">
                  <c:v>EU 28</c:v>
                </c:pt>
                <c:pt idx="30">
                  <c:v>WHO Europe</c:v>
                </c:pt>
                <c:pt idx="31">
                  <c:v>Non-EU28</c:v>
                </c:pt>
                <c:pt idx="32">
                  <c:v/>
                </c:pt>
                <c:pt idx="33">
                  <c:v>Albania AL     -   </c:v>
                </c:pt>
                <c:pt idx="34">
                  <c:v>Armenia AM     -   </c:v>
                </c:pt>
                <c:pt idx="35">
                  <c:v>Azerbaijan AZ     -   </c:v>
                </c:pt>
                <c:pt idx="36">
                  <c:v>Bosnia and Herzegovina BA     -   </c:v>
                </c:pt>
                <c:pt idx="37">
                  <c:v>Belarus BY     -   </c:v>
                </c:pt>
                <c:pt idx="38">
                  <c:v>Switzerland CH 2009</c:v>
                </c:pt>
                <c:pt idx="39">
                  <c:v>Georgia GE     -   </c:v>
                </c:pt>
                <c:pt idx="40">
                  <c:v>Israel IL 2009</c:v>
                </c:pt>
                <c:pt idx="41">
                  <c:v>Iceland IS 2009</c:v>
                </c:pt>
                <c:pt idx="42">
                  <c:v>Kyrgyzstan KG     -   </c:v>
                </c:pt>
                <c:pt idx="43">
                  <c:v>Kazakhstan KZ     -   </c:v>
                </c:pt>
                <c:pt idx="44">
                  <c:v>Republic of Moldova MD     -   </c:v>
                </c:pt>
                <c:pt idx="45">
                  <c:v>Montenegro ME     -   </c:v>
                </c:pt>
                <c:pt idx="46">
                  <c:v>TFYR Macedonia MK     -   </c:v>
                </c:pt>
                <c:pt idx="47">
                  <c:v>Norway NO 2010</c:v>
                </c:pt>
                <c:pt idx="48">
                  <c:v>Serbia RS     -   </c:v>
                </c:pt>
                <c:pt idx="49">
                  <c:v>Russian Federation RU     -   </c:v>
                </c:pt>
                <c:pt idx="50">
                  <c:v>Tajikistan TJ     -   </c:v>
                </c:pt>
                <c:pt idx="51">
                  <c:v>Turkmenistan TM     -   </c:v>
                </c:pt>
                <c:pt idx="52">
                  <c:v>Turkey TR     -   </c:v>
                </c:pt>
                <c:pt idx="53">
                  <c:v>Ukraine UA     -   </c:v>
                </c:pt>
                <c:pt idx="54">
                  <c:v>Uzbekistan UZ     -   </c:v>
                </c:pt>
              </c:strCache>
            </c:strRef>
          </c:cat>
          <c:val>
            <c:numRef>
              <c:f>ILD_dat!$H$4:$H$58</c:f>
              <c:numCache>
                <c:formatCode>General</c:formatCode>
                <c:ptCount val="55"/>
                <c:pt idx="0">
                  <c:v>13.94</c:v>
                </c:pt>
                <c:pt idx="1">
                  <c:v>3.34</c:v>
                </c:pt>
                <c:pt idx="2">
                  <c:v/>
                </c:pt>
                <c:pt idx="3">
                  <c:v>1.13</c:v>
                </c:pt>
                <c:pt idx="4">
                  <c:v>11.53</c:v>
                </c:pt>
                <c:pt idx="5">
                  <c:v/>
                </c:pt>
                <c:pt idx="6">
                  <c:v>24.88</c:v>
                </c:pt>
                <c:pt idx="7">
                  <c:v/>
                </c:pt>
                <c:pt idx="8">
                  <c:v>3.34</c:v>
                </c:pt>
                <c:pt idx="9">
                  <c:v>13.52</c:v>
                </c:pt>
                <c:pt idx="10">
                  <c:v/>
                </c:pt>
                <c:pt idx="11">
                  <c:v/>
                </c:pt>
                <c:pt idx="12">
                  <c:v>7.77</c:v>
                </c:pt>
                <c:pt idx="13">
                  <c:v/>
                </c:pt>
                <c:pt idx="14">
                  <c:v/>
                </c:pt>
                <c:pt idx="15">
                  <c:v>3.79</c:v>
                </c:pt>
                <c:pt idx="16">
                  <c:v>2.99</c:v>
                </c:pt>
                <c:pt idx="17">
                  <c:v>7.22</c:v>
                </c:pt>
                <c:pt idx="18">
                  <c:v>4.79</c:v>
                </c:pt>
                <c:pt idx="19">
                  <c:v>12.88</c:v>
                </c:pt>
                <c:pt idx="20">
                  <c:v/>
                </c:pt>
                <c:pt idx="21">
                  <c:v>15.02</c:v>
                </c:pt>
                <c:pt idx="22">
                  <c:v>2.27</c:v>
                </c:pt>
                <c:pt idx="23">
                  <c:v/>
                </c:pt>
                <c:pt idx="24">
                  <c:v/>
                </c:pt>
                <c:pt idx="25">
                  <c:v>10.36</c:v>
                </c:pt>
                <c:pt idx="26">
                  <c:v>23.55</c:v>
                </c:pt>
                <c:pt idx="27">
                  <c:v>8.35</c:v>
                </c:pt>
                <c:pt idx="28">
                  <c:v/>
                </c:pt>
                <c:pt idx="29">
                  <c:v>9.48166666666667</c:v>
                </c:pt>
                <c:pt idx="30">
                  <c:v>8.91045454545455</c:v>
                </c:pt>
                <c:pt idx="31">
                  <c:v>6.34</c:v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>6.31</c:v>
                </c:pt>
                <c:pt idx="39">
                  <c:v/>
                </c:pt>
                <c:pt idx="40">
                  <c:v>3.26</c:v>
                </c:pt>
                <c:pt idx="41">
                  <c:v>7.54</c:v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>8.25</c:v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</c:numCache>
            </c:numRef>
          </c:val>
        </c:ser>
        <c:ser>
          <c:idx val="3"/>
          <c:order val="3"/>
          <c:tx>
            <c:strRef>
              <c:f>ILD_dat!$I$3</c:f>
              <c:strCache>
                <c:ptCount val="1"/>
                <c:pt idx="0">
                  <c:v>Connective tissue disease</c:v>
                </c:pt>
              </c:strCache>
            </c:strRef>
          </c:tx>
          <c:spPr>
            <a:solidFill>
              <a:srgbClr val="376092"/>
            </a:solidFill>
            <a:ln>
              <a:solidFill>
                <a:srgbClr val="808080"/>
              </a:solidFill>
            </a:ln>
          </c:spPr>
          <c:cat>
            <c:strRef>
              <c:f>ILD_dat!$E$4:$E$58</c:f>
              <c:strCache>
                <c:ptCount val="55"/>
                <c:pt idx="0">
                  <c:v>Austria AT 2009</c:v>
                </c:pt>
                <c:pt idx="1">
                  <c:v>Belgium BE 2008</c:v>
                </c:pt>
                <c:pt idx="2">
                  <c:v>Bulgaria BG     -   </c:v>
                </c:pt>
                <c:pt idx="3">
                  <c:v>Cyprus CY 2008</c:v>
                </c:pt>
                <c:pt idx="4">
                  <c:v>Czech Republic CZ 2009</c:v>
                </c:pt>
                <c:pt idx="5">
                  <c:v>Germany DE     -   </c:v>
                </c:pt>
                <c:pt idx="6">
                  <c:v>Denmark DK 2006</c:v>
                </c:pt>
                <c:pt idx="7">
                  <c:v>Estonia EE     -   </c:v>
                </c:pt>
                <c:pt idx="8">
                  <c:v>Spain ES 2005</c:v>
                </c:pt>
                <c:pt idx="9">
                  <c:v>Finland FI 2009</c:v>
                </c:pt>
                <c:pt idx="10">
                  <c:v>France FR     -   </c:v>
                </c:pt>
                <c:pt idx="11">
                  <c:v>Greece GR     -   </c:v>
                </c:pt>
                <c:pt idx="12">
                  <c:v>Croatia HR 2009</c:v>
                </c:pt>
                <c:pt idx="13">
                  <c:v>Hungary HU     -   </c:v>
                </c:pt>
                <c:pt idx="14">
                  <c:v>Ireland IE     -   </c:v>
                </c:pt>
                <c:pt idx="15">
                  <c:v>Italy IT 2006</c:v>
                </c:pt>
                <c:pt idx="16">
                  <c:v>Lithuania LT 2010</c:v>
                </c:pt>
                <c:pt idx="17">
                  <c:v>Luxembourg LU 2010</c:v>
                </c:pt>
                <c:pt idx="18">
                  <c:v>Latvia LV 2010</c:v>
                </c:pt>
                <c:pt idx="19">
                  <c:v>Malta MT 2010</c:v>
                </c:pt>
                <c:pt idx="20">
                  <c:v>Netherlands NL     -   </c:v>
                </c:pt>
                <c:pt idx="21">
                  <c:v>Poland PL 2009</c:v>
                </c:pt>
                <c:pt idx="22">
                  <c:v>Portugal PT 2008</c:v>
                </c:pt>
                <c:pt idx="23">
                  <c:v>Romania RO     -   </c:v>
                </c:pt>
                <c:pt idx="24">
                  <c:v>Sweden SE     -   </c:v>
                </c:pt>
                <c:pt idx="25">
                  <c:v>Slovenia SI 2009</c:v>
                </c:pt>
                <c:pt idx="26">
                  <c:v>Slovakia SK 2009</c:v>
                </c:pt>
                <c:pt idx="27">
                  <c:v>United Kingdom UK 2009</c:v>
                </c:pt>
                <c:pt idx="28">
                  <c:v/>
                </c:pt>
                <c:pt idx="29">
                  <c:v>EU 28</c:v>
                </c:pt>
                <c:pt idx="30">
                  <c:v>WHO Europe</c:v>
                </c:pt>
                <c:pt idx="31">
                  <c:v>Non-EU28</c:v>
                </c:pt>
                <c:pt idx="32">
                  <c:v/>
                </c:pt>
                <c:pt idx="33">
                  <c:v>Albania AL     -   </c:v>
                </c:pt>
                <c:pt idx="34">
                  <c:v>Armenia AM     -   </c:v>
                </c:pt>
                <c:pt idx="35">
                  <c:v>Azerbaijan AZ     -   </c:v>
                </c:pt>
                <c:pt idx="36">
                  <c:v>Bosnia and Herzegovina BA     -   </c:v>
                </c:pt>
                <c:pt idx="37">
                  <c:v>Belarus BY     -   </c:v>
                </c:pt>
                <c:pt idx="38">
                  <c:v>Switzerland CH 2009</c:v>
                </c:pt>
                <c:pt idx="39">
                  <c:v>Georgia GE     -   </c:v>
                </c:pt>
                <c:pt idx="40">
                  <c:v>Israel IL 2009</c:v>
                </c:pt>
                <c:pt idx="41">
                  <c:v>Iceland IS 2009</c:v>
                </c:pt>
                <c:pt idx="42">
                  <c:v>Kyrgyzstan KG     -   </c:v>
                </c:pt>
                <c:pt idx="43">
                  <c:v>Kazakhstan KZ     -   </c:v>
                </c:pt>
                <c:pt idx="44">
                  <c:v>Republic of Moldova MD     -   </c:v>
                </c:pt>
                <c:pt idx="45">
                  <c:v>Montenegro ME     -   </c:v>
                </c:pt>
                <c:pt idx="46">
                  <c:v>TFYR Macedonia MK     -   </c:v>
                </c:pt>
                <c:pt idx="47">
                  <c:v>Norway NO 2010</c:v>
                </c:pt>
                <c:pt idx="48">
                  <c:v>Serbia RS     -   </c:v>
                </c:pt>
                <c:pt idx="49">
                  <c:v>Russian Federation RU     -   </c:v>
                </c:pt>
                <c:pt idx="50">
                  <c:v>Tajikistan TJ     -   </c:v>
                </c:pt>
                <c:pt idx="51">
                  <c:v>Turkmenistan TM     -   </c:v>
                </c:pt>
                <c:pt idx="52">
                  <c:v>Turkey TR     -   </c:v>
                </c:pt>
                <c:pt idx="53">
                  <c:v>Ukraine UA     -   </c:v>
                </c:pt>
                <c:pt idx="54">
                  <c:v>Uzbekistan UZ     -   </c:v>
                </c:pt>
              </c:strCache>
            </c:strRef>
          </c:cat>
          <c:val>
            <c:numRef>
              <c:f>ILD_dat!$I$4:$I$58</c:f>
              <c:numCache>
                <c:formatCode>General</c:formatCode>
                <c:ptCount val="55"/>
                <c:pt idx="0">
                  <c:v>31.54</c:v>
                </c:pt>
                <c:pt idx="1">
                  <c:v>17.37</c:v>
                </c:pt>
                <c:pt idx="2">
                  <c:v/>
                </c:pt>
                <c:pt idx="3">
                  <c:v>1.91</c:v>
                </c:pt>
                <c:pt idx="4">
                  <c:v>12.27</c:v>
                </c:pt>
                <c:pt idx="5">
                  <c:v/>
                </c:pt>
                <c:pt idx="6">
                  <c:v>24.14</c:v>
                </c:pt>
                <c:pt idx="7">
                  <c:v/>
                </c:pt>
                <c:pt idx="8">
                  <c:v>13.69</c:v>
                </c:pt>
                <c:pt idx="9">
                  <c:v>23.46</c:v>
                </c:pt>
                <c:pt idx="10">
                  <c:v/>
                </c:pt>
                <c:pt idx="11">
                  <c:v/>
                </c:pt>
                <c:pt idx="12">
                  <c:v>17.73</c:v>
                </c:pt>
                <c:pt idx="13">
                  <c:v/>
                </c:pt>
                <c:pt idx="14">
                  <c:v/>
                </c:pt>
                <c:pt idx="15">
                  <c:v>33.5</c:v>
                </c:pt>
                <c:pt idx="16">
                  <c:v>19.05</c:v>
                </c:pt>
                <c:pt idx="17">
                  <c:v>5.87</c:v>
                </c:pt>
                <c:pt idx="18">
                  <c:v>12.25</c:v>
                </c:pt>
                <c:pt idx="19">
                  <c:v>4.16</c:v>
                </c:pt>
                <c:pt idx="20">
                  <c:v/>
                </c:pt>
                <c:pt idx="21">
                  <c:v>28.65</c:v>
                </c:pt>
                <c:pt idx="22">
                  <c:v>7.42</c:v>
                </c:pt>
                <c:pt idx="23">
                  <c:v/>
                </c:pt>
                <c:pt idx="24">
                  <c:v/>
                </c:pt>
                <c:pt idx="25">
                  <c:v>18.64</c:v>
                </c:pt>
                <c:pt idx="26">
                  <c:v>14.22</c:v>
                </c:pt>
                <c:pt idx="27">
                  <c:v>7.73</c:v>
                </c:pt>
                <c:pt idx="28">
                  <c:v/>
                </c:pt>
                <c:pt idx="29">
                  <c:v>16.3111111111111</c:v>
                </c:pt>
                <c:pt idx="30">
                  <c:v>16.7690909090909</c:v>
                </c:pt>
                <c:pt idx="31">
                  <c:v>18.83</c:v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>11.58</c:v>
                </c:pt>
                <c:pt idx="39">
                  <c:v/>
                </c:pt>
                <c:pt idx="40">
                  <c:v>8.06</c:v>
                </c:pt>
                <c:pt idx="41">
                  <c:v>20.34</c:v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>35.34</c:v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</c:numCache>
            </c:numRef>
          </c:val>
        </c:ser>
        <c:gapWidth val="100"/>
        <c:overlap val="100"/>
        <c:axId val="91649430"/>
        <c:axId val="23196006"/>
      </c:barChart>
      <c:catAx>
        <c:axId val="91649430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3196006"/>
        <c:crosses val="autoZero"/>
        <c:auto val="1"/>
        <c:lblAlgn val="ctr"/>
        <c:lblOffset val="100"/>
      </c:catAx>
      <c:valAx>
        <c:axId val="2319600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000000"/>
                    </a:solidFill>
                    <a:latin typeface="Calibri"/>
                  </a:rPr>
                  <a:t>Age-standardised annual admission rate per 100,000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649430"/>
        <c:crosses val="max"/>
      </c:valAx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200">
                <a:solidFill>
                  <a:srgbClr val="000000"/>
                </a:solidFill>
                <a:latin typeface="Calibri"/>
              </a:rPr>
              <a:t>Mortality - interstitial lung diseases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'ILD_DAT (2)'!$F$3</c:f>
              <c:strCache>
                <c:ptCount val="1"/>
                <c:pt idx="0">
                  <c:v>Sarcoidosis</c:v>
                </c:pt>
              </c:strCache>
            </c:strRef>
          </c:tx>
          <c:spPr>
            <a:solidFill>
              <a:srgbClr val="dce6f2"/>
            </a:solidFill>
            <a:ln>
              <a:solidFill>
                <a:srgbClr val="808080"/>
              </a:solidFill>
            </a:ln>
          </c:spPr>
          <c:cat>
            <c:strRef>
              <c:f>'ILD_DAT (2)'!$E$4:$E$58</c:f>
              <c:strCache>
                <c:ptCount val="55"/>
                <c:pt idx="0">
                  <c:v>Austria AT 2010</c:v>
                </c:pt>
                <c:pt idx="1">
                  <c:v>Belgium BE 2005</c:v>
                </c:pt>
                <c:pt idx="2">
                  <c:v>Bulgaria BG 2008</c:v>
                </c:pt>
                <c:pt idx="3">
                  <c:v>Cyprus CY 2009</c:v>
                </c:pt>
                <c:pt idx="4">
                  <c:v>Czech Republic CZ 2009</c:v>
                </c:pt>
                <c:pt idx="5">
                  <c:v>Germany DE 2010</c:v>
                </c:pt>
                <c:pt idx="6">
                  <c:v>Denmark DK 2006</c:v>
                </c:pt>
                <c:pt idx="7">
                  <c:v>Estonia EE 2009</c:v>
                </c:pt>
                <c:pt idx="8">
                  <c:v>Spain ES 2009</c:v>
                </c:pt>
                <c:pt idx="9">
                  <c:v>Finland FI 2009</c:v>
                </c:pt>
                <c:pt idx="10">
                  <c:v>France FR 2008</c:v>
                </c:pt>
                <c:pt idx="11">
                  <c:v>Greece GR 2009</c:v>
                </c:pt>
                <c:pt idx="12">
                  <c:v>Croatia HR 2009</c:v>
                </c:pt>
                <c:pt idx="13">
                  <c:v>Hungary HU 2009</c:v>
                </c:pt>
                <c:pt idx="14">
                  <c:v>Ireland IE 2009</c:v>
                </c:pt>
                <c:pt idx="15">
                  <c:v>Italy IT 2008</c:v>
                </c:pt>
                <c:pt idx="16">
                  <c:v>Lithuania LT 2009</c:v>
                </c:pt>
                <c:pt idx="17">
                  <c:v>Luxembourg LU 2009</c:v>
                </c:pt>
                <c:pt idx="18">
                  <c:v>Latvia LV 2009</c:v>
                </c:pt>
                <c:pt idx="19">
                  <c:v>Malta MT 2010</c:v>
                </c:pt>
                <c:pt idx="20">
                  <c:v>Netherlands NL 2010</c:v>
                </c:pt>
                <c:pt idx="21">
                  <c:v>Poland PL 2009</c:v>
                </c:pt>
                <c:pt idx="22">
                  <c:v>Portugal PT 2009</c:v>
                </c:pt>
                <c:pt idx="23">
                  <c:v>Romania RO 2010</c:v>
                </c:pt>
                <c:pt idx="24">
                  <c:v>Sweden SE 2010</c:v>
                </c:pt>
                <c:pt idx="25">
                  <c:v>Slovenia SI 2009</c:v>
                </c:pt>
                <c:pt idx="26">
                  <c:v>Slovakia SK 2009</c:v>
                </c:pt>
                <c:pt idx="27">
                  <c:v>United Kingdom UK 2009</c:v>
                </c:pt>
                <c:pt idx="28">
                  <c:v/>
                </c:pt>
                <c:pt idx="29">
                  <c:v>EU 28</c:v>
                </c:pt>
                <c:pt idx="30">
                  <c:v>WHO Europe</c:v>
                </c:pt>
                <c:pt idx="31">
                  <c:v>Non-EU28</c:v>
                </c:pt>
                <c:pt idx="32">
                  <c:v/>
                </c:pt>
                <c:pt idx="33">
                  <c:v>Albania AL 2004</c:v>
                </c:pt>
                <c:pt idx="34">
                  <c:v>Armenia AM 2009</c:v>
                </c:pt>
                <c:pt idx="35">
                  <c:v>Azerbaijan AZ 2007</c:v>
                </c:pt>
                <c:pt idx="36">
                  <c:v>Bosnia and Herzegovina BA     -   </c:v>
                </c:pt>
                <c:pt idx="37">
                  <c:v>Belarus BY 2009</c:v>
                </c:pt>
                <c:pt idx="38">
                  <c:v>Switzerland CH 2007</c:v>
                </c:pt>
                <c:pt idx="39">
                  <c:v>Georgia GE 2009</c:v>
                </c:pt>
                <c:pt idx="40">
                  <c:v>Israel IL 2008</c:v>
                </c:pt>
                <c:pt idx="41">
                  <c:v>Iceland IS 2009</c:v>
                </c:pt>
                <c:pt idx="42">
                  <c:v>Kyrgyzstan KG 2009</c:v>
                </c:pt>
                <c:pt idx="43">
                  <c:v>Kazakhstan KZ 2009</c:v>
                </c:pt>
                <c:pt idx="44">
                  <c:v>Republic of Moldova MD 2009</c:v>
                </c:pt>
                <c:pt idx="45">
                  <c:v>Montenegro ME 2009</c:v>
                </c:pt>
                <c:pt idx="46">
                  <c:v>TFYR Macedonia MK     -   </c:v>
                </c:pt>
                <c:pt idx="47">
                  <c:v>Norway NO 2009</c:v>
                </c:pt>
                <c:pt idx="48">
                  <c:v>Serbia RS 2009</c:v>
                </c:pt>
                <c:pt idx="49">
                  <c:v>Russian Federation RU 2009</c:v>
                </c:pt>
                <c:pt idx="50">
                  <c:v>Tajikistan TJ 2005</c:v>
                </c:pt>
                <c:pt idx="51">
                  <c:v>Turkmenistan TM     -   </c:v>
                </c:pt>
                <c:pt idx="52">
                  <c:v>Turkey TR 2008</c:v>
                </c:pt>
                <c:pt idx="53">
                  <c:v>Ukraine UA 2009</c:v>
                </c:pt>
                <c:pt idx="54">
                  <c:v>Uzbekistan UZ 2005</c:v>
                </c:pt>
              </c:strCache>
            </c:strRef>
          </c:cat>
          <c:val>
            <c:numRef>
              <c:f>'ILD_DAT (2)'!$F$4:$F$58</c:f>
              <c:numCache>
                <c:formatCode>General</c:formatCode>
                <c:ptCount val="55"/>
                <c:pt idx="0">
                  <c:v>0.1748729</c:v>
                </c:pt>
                <c:pt idx="1">
                  <c:v>0.074506</c:v>
                </c:pt>
                <c:pt idx="2">
                  <c:v>0.0273735</c:v>
                </c:pt>
                <c:pt idx="3">
                  <c:v>0</c:v>
                </c:pt>
                <c:pt idx="4">
                  <c:v>0.0505151</c:v>
                </c:pt>
                <c:pt idx="5">
                  <c:v>0.11219</c:v>
                </c:pt>
                <c:pt idx="6">
                  <c:v>0.3077182</c:v>
                </c:pt>
                <c:pt idx="7">
                  <c:v>0.1506405</c:v>
                </c:pt>
                <c:pt idx="8">
                  <c:v>0.0642709</c:v>
                </c:pt>
                <c:pt idx="9">
                  <c:v>0.1756782</c:v>
                </c:pt>
                <c:pt idx="10">
                  <c:v>0.080805</c:v>
                </c:pt>
                <c:pt idx="11">
                  <c:v>0.0580351</c:v>
                </c:pt>
                <c:pt idx="12">
                  <c:v>0.0778937</c:v>
                </c:pt>
                <c:pt idx="13">
                  <c:v>0.0704785</c:v>
                </c:pt>
                <c:pt idx="14">
                  <c:v>0.3718229</c:v>
                </c:pt>
                <c:pt idx="15">
                  <c:v>0.0578632</c:v>
                </c:pt>
                <c:pt idx="16">
                  <c:v>0</c:v>
                </c:pt>
                <c:pt idx="17">
                  <c:v>0</c:v>
                </c:pt>
                <c:pt idx="18">
                  <c:v>0.1458404</c:v>
                </c:pt>
                <c:pt idx="19">
                  <c:v>0</c:v>
                </c:pt>
                <c:pt idx="20">
                  <c:v>0.1233074</c:v>
                </c:pt>
                <c:pt idx="21">
                  <c:v>0.0402383</c:v>
                </c:pt>
                <c:pt idx="22">
                  <c:v>0.0652888</c:v>
                </c:pt>
                <c:pt idx="23">
                  <c:v>0.0087381</c:v>
                </c:pt>
                <c:pt idx="24">
                  <c:v>0.186657</c:v>
                </c:pt>
                <c:pt idx="25">
                  <c:v>0.1908923</c:v>
                </c:pt>
                <c:pt idx="26">
                  <c:v>0.0175244</c:v>
                </c:pt>
                <c:pt idx="27">
                  <c:v>0.1917978</c:v>
                </c:pt>
                <c:pt idx="28">
                  <c:v/>
                </c:pt>
                <c:pt idx="29">
                  <c:v>0.100891007142857</c:v>
                </c:pt>
                <c:pt idx="30">
                  <c:v>0.0808961666666667</c:v>
                </c:pt>
                <c:pt idx="31">
                  <c:v>0.0300002090909091</c:v>
                </c:pt>
                <c:pt idx="32">
                  <c:v/>
                </c:pt>
                <c:pt idx="33">
                  <c:v>0</c:v>
                </c:pt>
                <c:pt idx="34">
                  <c:v/>
                </c:pt>
                <c:pt idx="35">
                  <c:v>0</c:v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>0</c:v>
                </c:pt>
                <c:pt idx="40">
                  <c:v>0.1242543</c:v>
                </c:pt>
                <c:pt idx="41">
                  <c:v>0</c:v>
                </c:pt>
                <c:pt idx="42">
                  <c:v>0</c:v>
                </c:pt>
                <c:pt idx="43">
                  <c:v/>
                </c:pt>
                <c:pt idx="44">
                  <c:v>0</c:v>
                </c:pt>
                <c:pt idx="45">
                  <c:v>0</c:v>
                </c:pt>
                <c:pt idx="46">
                  <c:v/>
                </c:pt>
                <c:pt idx="47">
                  <c:v>0.1228595</c:v>
                </c:pt>
                <c:pt idx="48">
                  <c:v>0.069001</c:v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>0.0138875</c:v>
                </c:pt>
              </c:numCache>
            </c:numRef>
          </c:val>
        </c:ser>
        <c:ser>
          <c:idx val="1"/>
          <c:order val="1"/>
          <c:tx>
            <c:strRef>
              <c:f>'ILD_DAT (2)'!$G$3</c:f>
              <c:strCache>
                <c:ptCount val="1"/>
                <c:pt idx="0">
                  <c:v>Extrinsic allergic alveolitis</c:v>
                </c:pt>
              </c:strCache>
            </c:strRef>
          </c:tx>
          <c:spPr>
            <a:solidFill>
              <a:srgbClr val="b9cde5"/>
            </a:solidFill>
            <a:ln>
              <a:solidFill>
                <a:srgbClr val="808080"/>
              </a:solidFill>
            </a:ln>
          </c:spPr>
          <c:cat>
            <c:strRef>
              <c:f>'ILD_DAT (2)'!$E$4:$E$58</c:f>
              <c:strCache>
                <c:ptCount val="55"/>
                <c:pt idx="0">
                  <c:v>Austria AT 2010</c:v>
                </c:pt>
                <c:pt idx="1">
                  <c:v>Belgium BE 2005</c:v>
                </c:pt>
                <c:pt idx="2">
                  <c:v>Bulgaria BG 2008</c:v>
                </c:pt>
                <c:pt idx="3">
                  <c:v>Cyprus CY 2009</c:v>
                </c:pt>
                <c:pt idx="4">
                  <c:v>Czech Republic CZ 2009</c:v>
                </c:pt>
                <c:pt idx="5">
                  <c:v>Germany DE 2010</c:v>
                </c:pt>
                <c:pt idx="6">
                  <c:v>Denmark DK 2006</c:v>
                </c:pt>
                <c:pt idx="7">
                  <c:v>Estonia EE 2009</c:v>
                </c:pt>
                <c:pt idx="8">
                  <c:v>Spain ES 2009</c:v>
                </c:pt>
                <c:pt idx="9">
                  <c:v>Finland FI 2009</c:v>
                </c:pt>
                <c:pt idx="10">
                  <c:v>France FR 2008</c:v>
                </c:pt>
                <c:pt idx="11">
                  <c:v>Greece GR 2009</c:v>
                </c:pt>
                <c:pt idx="12">
                  <c:v>Croatia HR 2009</c:v>
                </c:pt>
                <c:pt idx="13">
                  <c:v>Hungary HU 2009</c:v>
                </c:pt>
                <c:pt idx="14">
                  <c:v>Ireland IE 2009</c:v>
                </c:pt>
                <c:pt idx="15">
                  <c:v>Italy IT 2008</c:v>
                </c:pt>
                <c:pt idx="16">
                  <c:v>Lithuania LT 2009</c:v>
                </c:pt>
                <c:pt idx="17">
                  <c:v>Luxembourg LU 2009</c:v>
                </c:pt>
                <c:pt idx="18">
                  <c:v>Latvia LV 2009</c:v>
                </c:pt>
                <c:pt idx="19">
                  <c:v>Malta MT 2010</c:v>
                </c:pt>
                <c:pt idx="20">
                  <c:v>Netherlands NL 2010</c:v>
                </c:pt>
                <c:pt idx="21">
                  <c:v>Poland PL 2009</c:v>
                </c:pt>
                <c:pt idx="22">
                  <c:v>Portugal PT 2009</c:v>
                </c:pt>
                <c:pt idx="23">
                  <c:v>Romania RO 2010</c:v>
                </c:pt>
                <c:pt idx="24">
                  <c:v>Sweden SE 2010</c:v>
                </c:pt>
                <c:pt idx="25">
                  <c:v>Slovenia SI 2009</c:v>
                </c:pt>
                <c:pt idx="26">
                  <c:v>Slovakia SK 2009</c:v>
                </c:pt>
                <c:pt idx="27">
                  <c:v>United Kingdom UK 2009</c:v>
                </c:pt>
                <c:pt idx="28">
                  <c:v/>
                </c:pt>
                <c:pt idx="29">
                  <c:v>EU 28</c:v>
                </c:pt>
                <c:pt idx="30">
                  <c:v>WHO Europe</c:v>
                </c:pt>
                <c:pt idx="31">
                  <c:v>Non-EU28</c:v>
                </c:pt>
                <c:pt idx="32">
                  <c:v/>
                </c:pt>
                <c:pt idx="33">
                  <c:v>Albania AL 2004</c:v>
                </c:pt>
                <c:pt idx="34">
                  <c:v>Armenia AM 2009</c:v>
                </c:pt>
                <c:pt idx="35">
                  <c:v>Azerbaijan AZ 2007</c:v>
                </c:pt>
                <c:pt idx="36">
                  <c:v>Bosnia and Herzegovina BA     -   </c:v>
                </c:pt>
                <c:pt idx="37">
                  <c:v>Belarus BY 2009</c:v>
                </c:pt>
                <c:pt idx="38">
                  <c:v>Switzerland CH 2007</c:v>
                </c:pt>
                <c:pt idx="39">
                  <c:v>Georgia GE 2009</c:v>
                </c:pt>
                <c:pt idx="40">
                  <c:v>Israel IL 2008</c:v>
                </c:pt>
                <c:pt idx="41">
                  <c:v>Iceland IS 2009</c:v>
                </c:pt>
                <c:pt idx="42">
                  <c:v>Kyrgyzstan KG 2009</c:v>
                </c:pt>
                <c:pt idx="43">
                  <c:v>Kazakhstan KZ 2009</c:v>
                </c:pt>
                <c:pt idx="44">
                  <c:v>Republic of Moldova MD 2009</c:v>
                </c:pt>
                <c:pt idx="45">
                  <c:v>Montenegro ME 2009</c:v>
                </c:pt>
                <c:pt idx="46">
                  <c:v>TFYR Macedonia MK     -   </c:v>
                </c:pt>
                <c:pt idx="47">
                  <c:v>Norway NO 2009</c:v>
                </c:pt>
                <c:pt idx="48">
                  <c:v>Serbia RS 2009</c:v>
                </c:pt>
                <c:pt idx="49">
                  <c:v>Russian Federation RU 2009</c:v>
                </c:pt>
                <c:pt idx="50">
                  <c:v>Tajikistan TJ 2005</c:v>
                </c:pt>
                <c:pt idx="51">
                  <c:v>Turkmenistan TM     -   </c:v>
                </c:pt>
                <c:pt idx="52">
                  <c:v>Turkey TR 2008</c:v>
                </c:pt>
                <c:pt idx="53">
                  <c:v>Ukraine UA 2009</c:v>
                </c:pt>
                <c:pt idx="54">
                  <c:v>Uzbekistan UZ 2005</c:v>
                </c:pt>
              </c:strCache>
            </c:strRef>
          </c:cat>
          <c:val>
            <c:numRef>
              <c:f>'ILD_DAT (2)'!$G$4:$G$58</c:f>
              <c:numCache>
                <c:formatCode>General</c:formatCode>
                <c:ptCount val="55"/>
                <c:pt idx="0">
                  <c:v>0.07</c:v>
                </c:pt>
                <c:pt idx="1">
                  <c:v>0.06</c:v>
                </c:pt>
                <c:pt idx="2">
                  <c:v>0.02</c:v>
                </c:pt>
                <c:pt idx="3">
                  <c:v>0</c:v>
                </c:pt>
                <c:pt idx="4">
                  <c:v>0.01</c:v>
                </c:pt>
                <c:pt idx="5">
                  <c:v>0.03</c:v>
                </c:pt>
                <c:pt idx="6">
                  <c:v>0.02</c:v>
                </c:pt>
                <c:pt idx="7">
                  <c:v>0</c:v>
                </c:pt>
                <c:pt idx="8">
                  <c:v>0.01</c:v>
                </c:pt>
                <c:pt idx="9">
                  <c:v>0.09</c:v>
                </c:pt>
                <c:pt idx="10">
                  <c:v>0.03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0.15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0.03</c:v>
                </c:pt>
                <c:pt idx="21">
                  <c:v>0.01</c:v>
                </c:pt>
                <c:pt idx="22">
                  <c:v>0.06</c:v>
                </c:pt>
                <c:pt idx="23">
                  <c:v>0.02</c:v>
                </c:pt>
                <c:pt idx="24">
                  <c:v>0.02</c:v>
                </c:pt>
                <c:pt idx="25">
                  <c:v>0.04</c:v>
                </c:pt>
                <c:pt idx="26">
                  <c:v>0</c:v>
                </c:pt>
                <c:pt idx="27">
                  <c:v>0.06</c:v>
                </c:pt>
                <c:pt idx="28">
                  <c:v/>
                </c:pt>
                <c:pt idx="29">
                  <c:v>0.0267857142857143</c:v>
                </c:pt>
                <c:pt idx="30">
                  <c:v>0.03</c:v>
                </c:pt>
                <c:pt idx="31">
                  <c:v>0.0381818181818182</c:v>
                </c:pt>
                <c:pt idx="32">
                  <c:v/>
                </c:pt>
                <c:pt idx="33">
                  <c:v>0.1</c:v>
                </c:pt>
                <c:pt idx="34">
                  <c:v/>
                </c:pt>
                <c:pt idx="35">
                  <c:v>0.04</c:v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>0</c:v>
                </c:pt>
                <c:pt idx="40">
                  <c:v>0</c:v>
                </c:pt>
                <c:pt idx="41">
                  <c:v>0.21</c:v>
                </c:pt>
                <c:pt idx="42">
                  <c:v>0.03</c:v>
                </c:pt>
                <c:pt idx="43">
                  <c:v/>
                </c:pt>
                <c:pt idx="44">
                  <c:v>0</c:v>
                </c:pt>
                <c:pt idx="45">
                  <c:v>0</c:v>
                </c:pt>
                <c:pt idx="46">
                  <c:v/>
                </c:pt>
                <c:pt idx="47">
                  <c:v>0</c:v>
                </c:pt>
                <c:pt idx="48">
                  <c:v>0.02</c:v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>0.02</c:v>
                </c:pt>
              </c:numCache>
            </c:numRef>
          </c:val>
        </c:ser>
        <c:ser>
          <c:idx val="2"/>
          <c:order val="2"/>
          <c:tx>
            <c:strRef>
              <c:f>'ILD_DAT (2)'!$H$3</c:f>
              <c:strCache>
                <c:ptCount val="1"/>
                <c:pt idx="0">
                  <c:v>Idiopathic fibrosing alveolitis and other ILD</c:v>
                </c:pt>
              </c:strCache>
            </c:strRef>
          </c:tx>
          <c:spPr>
            <a:solidFill>
              <a:srgbClr val="558ed5"/>
            </a:solidFill>
            <a:ln>
              <a:solidFill>
                <a:srgbClr val="808080"/>
              </a:solidFill>
            </a:ln>
          </c:spPr>
          <c:cat>
            <c:strRef>
              <c:f>'ILD_DAT (2)'!$E$4:$E$58</c:f>
              <c:strCache>
                <c:ptCount val="55"/>
                <c:pt idx="0">
                  <c:v>Austria AT 2010</c:v>
                </c:pt>
                <c:pt idx="1">
                  <c:v>Belgium BE 2005</c:v>
                </c:pt>
                <c:pt idx="2">
                  <c:v>Bulgaria BG 2008</c:v>
                </c:pt>
                <c:pt idx="3">
                  <c:v>Cyprus CY 2009</c:v>
                </c:pt>
                <c:pt idx="4">
                  <c:v>Czech Republic CZ 2009</c:v>
                </c:pt>
                <c:pt idx="5">
                  <c:v>Germany DE 2010</c:v>
                </c:pt>
                <c:pt idx="6">
                  <c:v>Denmark DK 2006</c:v>
                </c:pt>
                <c:pt idx="7">
                  <c:v>Estonia EE 2009</c:v>
                </c:pt>
                <c:pt idx="8">
                  <c:v>Spain ES 2009</c:v>
                </c:pt>
                <c:pt idx="9">
                  <c:v>Finland FI 2009</c:v>
                </c:pt>
                <c:pt idx="10">
                  <c:v>France FR 2008</c:v>
                </c:pt>
                <c:pt idx="11">
                  <c:v>Greece GR 2009</c:v>
                </c:pt>
                <c:pt idx="12">
                  <c:v>Croatia HR 2009</c:v>
                </c:pt>
                <c:pt idx="13">
                  <c:v>Hungary HU 2009</c:v>
                </c:pt>
                <c:pt idx="14">
                  <c:v>Ireland IE 2009</c:v>
                </c:pt>
                <c:pt idx="15">
                  <c:v>Italy IT 2008</c:v>
                </c:pt>
                <c:pt idx="16">
                  <c:v>Lithuania LT 2009</c:v>
                </c:pt>
                <c:pt idx="17">
                  <c:v>Luxembourg LU 2009</c:v>
                </c:pt>
                <c:pt idx="18">
                  <c:v>Latvia LV 2009</c:v>
                </c:pt>
                <c:pt idx="19">
                  <c:v>Malta MT 2010</c:v>
                </c:pt>
                <c:pt idx="20">
                  <c:v>Netherlands NL 2010</c:v>
                </c:pt>
                <c:pt idx="21">
                  <c:v>Poland PL 2009</c:v>
                </c:pt>
                <c:pt idx="22">
                  <c:v>Portugal PT 2009</c:v>
                </c:pt>
                <c:pt idx="23">
                  <c:v>Romania RO 2010</c:v>
                </c:pt>
                <c:pt idx="24">
                  <c:v>Sweden SE 2010</c:v>
                </c:pt>
                <c:pt idx="25">
                  <c:v>Slovenia SI 2009</c:v>
                </c:pt>
                <c:pt idx="26">
                  <c:v>Slovakia SK 2009</c:v>
                </c:pt>
                <c:pt idx="27">
                  <c:v>United Kingdom UK 2009</c:v>
                </c:pt>
                <c:pt idx="28">
                  <c:v/>
                </c:pt>
                <c:pt idx="29">
                  <c:v>EU 28</c:v>
                </c:pt>
                <c:pt idx="30">
                  <c:v>WHO Europe</c:v>
                </c:pt>
                <c:pt idx="31">
                  <c:v>Non-EU28</c:v>
                </c:pt>
                <c:pt idx="32">
                  <c:v/>
                </c:pt>
                <c:pt idx="33">
                  <c:v>Albania AL 2004</c:v>
                </c:pt>
                <c:pt idx="34">
                  <c:v>Armenia AM 2009</c:v>
                </c:pt>
                <c:pt idx="35">
                  <c:v>Azerbaijan AZ 2007</c:v>
                </c:pt>
                <c:pt idx="36">
                  <c:v>Bosnia and Herzegovina BA     -   </c:v>
                </c:pt>
                <c:pt idx="37">
                  <c:v>Belarus BY 2009</c:v>
                </c:pt>
                <c:pt idx="38">
                  <c:v>Switzerland CH 2007</c:v>
                </c:pt>
                <c:pt idx="39">
                  <c:v>Georgia GE 2009</c:v>
                </c:pt>
                <c:pt idx="40">
                  <c:v>Israel IL 2008</c:v>
                </c:pt>
                <c:pt idx="41">
                  <c:v>Iceland IS 2009</c:v>
                </c:pt>
                <c:pt idx="42">
                  <c:v>Kyrgyzstan KG 2009</c:v>
                </c:pt>
                <c:pt idx="43">
                  <c:v>Kazakhstan KZ 2009</c:v>
                </c:pt>
                <c:pt idx="44">
                  <c:v>Republic of Moldova MD 2009</c:v>
                </c:pt>
                <c:pt idx="45">
                  <c:v>Montenegro ME 2009</c:v>
                </c:pt>
                <c:pt idx="46">
                  <c:v>TFYR Macedonia MK     -   </c:v>
                </c:pt>
                <c:pt idx="47">
                  <c:v>Norway NO 2009</c:v>
                </c:pt>
                <c:pt idx="48">
                  <c:v>Serbia RS 2009</c:v>
                </c:pt>
                <c:pt idx="49">
                  <c:v>Russian Federation RU 2009</c:v>
                </c:pt>
                <c:pt idx="50">
                  <c:v>Tajikistan TJ 2005</c:v>
                </c:pt>
                <c:pt idx="51">
                  <c:v>Turkmenistan TM     -   </c:v>
                </c:pt>
                <c:pt idx="52">
                  <c:v>Turkey TR 2008</c:v>
                </c:pt>
                <c:pt idx="53">
                  <c:v>Ukraine UA 2009</c:v>
                </c:pt>
                <c:pt idx="54">
                  <c:v>Uzbekistan UZ 2005</c:v>
                </c:pt>
              </c:strCache>
            </c:strRef>
          </c:cat>
          <c:val>
            <c:numRef>
              <c:f>'ILD_DAT (2)'!$H$4:$H$58</c:f>
              <c:numCache>
                <c:formatCode>General</c:formatCode>
                <c:ptCount val="55"/>
                <c:pt idx="0">
                  <c:v>0.8381802</c:v>
                </c:pt>
                <c:pt idx="1">
                  <c:v>1.594355</c:v>
                </c:pt>
                <c:pt idx="2">
                  <c:v>0.1247585</c:v>
                </c:pt>
                <c:pt idx="3">
                  <c:v>2.572732</c:v>
                </c:pt>
                <c:pt idx="4">
                  <c:v>1.271607</c:v>
                </c:pt>
                <c:pt idx="5">
                  <c:v>1.633733</c:v>
                </c:pt>
                <c:pt idx="6">
                  <c:v>1.488623</c:v>
                </c:pt>
                <c:pt idx="7">
                  <c:v>0.9512989</c:v>
                </c:pt>
                <c:pt idx="8">
                  <c:v>2.419049</c:v>
                </c:pt>
                <c:pt idx="9">
                  <c:v>2.67161</c:v>
                </c:pt>
                <c:pt idx="10">
                  <c:v>1.28844</c:v>
                </c:pt>
                <c:pt idx="11">
                  <c:v>1.268116</c:v>
                </c:pt>
                <c:pt idx="12">
                  <c:v>0.3283642</c:v>
                </c:pt>
                <c:pt idx="13">
                  <c:v>1.118594</c:v>
                </c:pt>
                <c:pt idx="14">
                  <c:v>5.486759</c:v>
                </c:pt>
                <c:pt idx="15">
                  <c:v>1.780608</c:v>
                </c:pt>
                <c:pt idx="16">
                  <c:v>0.2753981</c:v>
                </c:pt>
                <c:pt idx="17">
                  <c:v>0.5224015</c:v>
                </c:pt>
                <c:pt idx="18">
                  <c:v>0.5417942</c:v>
                </c:pt>
                <c:pt idx="19">
                  <c:v>5.918259</c:v>
                </c:pt>
                <c:pt idx="20">
                  <c:v>1.923866</c:v>
                </c:pt>
                <c:pt idx="21">
                  <c:v>0.628145</c:v>
                </c:pt>
                <c:pt idx="22">
                  <c:v>1.781594</c:v>
                </c:pt>
                <c:pt idx="23">
                  <c:v>0.9278667</c:v>
                </c:pt>
                <c:pt idx="24">
                  <c:v>2.270368</c:v>
                </c:pt>
                <c:pt idx="25">
                  <c:v>1.242006</c:v>
                </c:pt>
                <c:pt idx="26">
                  <c:v>0.8913288</c:v>
                </c:pt>
                <c:pt idx="27">
                  <c:v>4.015238</c:v>
                </c:pt>
                <c:pt idx="28">
                  <c:v/>
                </c:pt>
                <c:pt idx="29">
                  <c:v>1.706253325</c:v>
                </c:pt>
                <c:pt idx="30">
                  <c:v>1.42766943333333</c:v>
                </c:pt>
                <c:pt idx="31">
                  <c:v>0.7185468</c:v>
                </c:pt>
                <c:pt idx="32">
                  <c:v/>
                </c:pt>
                <c:pt idx="33">
                  <c:v>0.6438984</c:v>
                </c:pt>
                <c:pt idx="34">
                  <c:v/>
                </c:pt>
                <c:pt idx="35">
                  <c:v>0.3162558</c:v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>0</c:v>
                </c:pt>
                <c:pt idx="40">
                  <c:v>1.577848</c:v>
                </c:pt>
                <c:pt idx="41">
                  <c:v>1.464511</c:v>
                </c:pt>
                <c:pt idx="42">
                  <c:v>0.0992684</c:v>
                </c:pt>
                <c:pt idx="43">
                  <c:v/>
                </c:pt>
                <c:pt idx="44">
                  <c:v>0.1504179</c:v>
                </c:pt>
                <c:pt idx="45">
                  <c:v>0</c:v>
                </c:pt>
                <c:pt idx="46">
                  <c:v/>
                </c:pt>
                <c:pt idx="47">
                  <c:v>1.861096</c:v>
                </c:pt>
                <c:pt idx="48">
                  <c:v>0.4931463</c:v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>1.297573</c:v>
                </c:pt>
              </c:numCache>
            </c:numRef>
          </c:val>
        </c:ser>
        <c:ser>
          <c:idx val="3"/>
          <c:order val="3"/>
          <c:tx>
            <c:strRef>
              <c:f>'ILD_DAT (2)'!$I$3</c:f>
              <c:strCache>
                <c:ptCount val="1"/>
                <c:pt idx="0">
                  <c:v>Connective tissue disease</c:v>
                </c:pt>
              </c:strCache>
            </c:strRef>
          </c:tx>
          <c:spPr>
            <a:solidFill>
              <a:srgbClr val="376092"/>
            </a:solidFill>
            <a:ln>
              <a:solidFill>
                <a:srgbClr val="808080"/>
              </a:solidFill>
            </a:ln>
          </c:spPr>
          <c:cat>
            <c:strRef>
              <c:f>'ILD_DAT (2)'!$E$4:$E$58</c:f>
              <c:strCache>
                <c:ptCount val="55"/>
                <c:pt idx="0">
                  <c:v>Austria AT 2010</c:v>
                </c:pt>
                <c:pt idx="1">
                  <c:v>Belgium BE 2005</c:v>
                </c:pt>
                <c:pt idx="2">
                  <c:v>Bulgaria BG 2008</c:v>
                </c:pt>
                <c:pt idx="3">
                  <c:v>Cyprus CY 2009</c:v>
                </c:pt>
                <c:pt idx="4">
                  <c:v>Czech Republic CZ 2009</c:v>
                </c:pt>
                <c:pt idx="5">
                  <c:v>Germany DE 2010</c:v>
                </c:pt>
                <c:pt idx="6">
                  <c:v>Denmark DK 2006</c:v>
                </c:pt>
                <c:pt idx="7">
                  <c:v>Estonia EE 2009</c:v>
                </c:pt>
                <c:pt idx="8">
                  <c:v>Spain ES 2009</c:v>
                </c:pt>
                <c:pt idx="9">
                  <c:v>Finland FI 2009</c:v>
                </c:pt>
                <c:pt idx="10">
                  <c:v>France FR 2008</c:v>
                </c:pt>
                <c:pt idx="11">
                  <c:v>Greece GR 2009</c:v>
                </c:pt>
                <c:pt idx="12">
                  <c:v>Croatia HR 2009</c:v>
                </c:pt>
                <c:pt idx="13">
                  <c:v>Hungary HU 2009</c:v>
                </c:pt>
                <c:pt idx="14">
                  <c:v>Ireland IE 2009</c:v>
                </c:pt>
                <c:pt idx="15">
                  <c:v>Italy IT 2008</c:v>
                </c:pt>
                <c:pt idx="16">
                  <c:v>Lithuania LT 2009</c:v>
                </c:pt>
                <c:pt idx="17">
                  <c:v>Luxembourg LU 2009</c:v>
                </c:pt>
                <c:pt idx="18">
                  <c:v>Latvia LV 2009</c:v>
                </c:pt>
                <c:pt idx="19">
                  <c:v>Malta MT 2010</c:v>
                </c:pt>
                <c:pt idx="20">
                  <c:v>Netherlands NL 2010</c:v>
                </c:pt>
                <c:pt idx="21">
                  <c:v>Poland PL 2009</c:v>
                </c:pt>
                <c:pt idx="22">
                  <c:v>Portugal PT 2009</c:v>
                </c:pt>
                <c:pt idx="23">
                  <c:v>Romania RO 2010</c:v>
                </c:pt>
                <c:pt idx="24">
                  <c:v>Sweden SE 2010</c:v>
                </c:pt>
                <c:pt idx="25">
                  <c:v>Slovenia SI 2009</c:v>
                </c:pt>
                <c:pt idx="26">
                  <c:v>Slovakia SK 2009</c:v>
                </c:pt>
                <c:pt idx="27">
                  <c:v>United Kingdom UK 2009</c:v>
                </c:pt>
                <c:pt idx="28">
                  <c:v/>
                </c:pt>
                <c:pt idx="29">
                  <c:v>EU 28</c:v>
                </c:pt>
                <c:pt idx="30">
                  <c:v>WHO Europe</c:v>
                </c:pt>
                <c:pt idx="31">
                  <c:v>Non-EU28</c:v>
                </c:pt>
                <c:pt idx="32">
                  <c:v/>
                </c:pt>
                <c:pt idx="33">
                  <c:v>Albania AL 2004</c:v>
                </c:pt>
                <c:pt idx="34">
                  <c:v>Armenia AM 2009</c:v>
                </c:pt>
                <c:pt idx="35">
                  <c:v>Azerbaijan AZ 2007</c:v>
                </c:pt>
                <c:pt idx="36">
                  <c:v>Bosnia and Herzegovina BA     -   </c:v>
                </c:pt>
                <c:pt idx="37">
                  <c:v>Belarus BY 2009</c:v>
                </c:pt>
                <c:pt idx="38">
                  <c:v>Switzerland CH 2007</c:v>
                </c:pt>
                <c:pt idx="39">
                  <c:v>Georgia GE 2009</c:v>
                </c:pt>
                <c:pt idx="40">
                  <c:v>Israel IL 2008</c:v>
                </c:pt>
                <c:pt idx="41">
                  <c:v>Iceland IS 2009</c:v>
                </c:pt>
                <c:pt idx="42">
                  <c:v>Kyrgyzstan KG 2009</c:v>
                </c:pt>
                <c:pt idx="43">
                  <c:v>Kazakhstan KZ 2009</c:v>
                </c:pt>
                <c:pt idx="44">
                  <c:v>Republic of Moldova MD 2009</c:v>
                </c:pt>
                <c:pt idx="45">
                  <c:v>Montenegro ME 2009</c:v>
                </c:pt>
                <c:pt idx="46">
                  <c:v>TFYR Macedonia MK     -   </c:v>
                </c:pt>
                <c:pt idx="47">
                  <c:v>Norway NO 2009</c:v>
                </c:pt>
                <c:pt idx="48">
                  <c:v>Serbia RS 2009</c:v>
                </c:pt>
                <c:pt idx="49">
                  <c:v>Russian Federation RU 2009</c:v>
                </c:pt>
                <c:pt idx="50">
                  <c:v>Tajikistan TJ 2005</c:v>
                </c:pt>
                <c:pt idx="51">
                  <c:v>Turkmenistan TM     -   </c:v>
                </c:pt>
                <c:pt idx="52">
                  <c:v>Turkey TR 2008</c:v>
                </c:pt>
                <c:pt idx="53">
                  <c:v>Ukraine UA 2009</c:v>
                </c:pt>
                <c:pt idx="54">
                  <c:v>Uzbekistan UZ 2005</c:v>
                </c:pt>
              </c:strCache>
            </c:strRef>
          </c:cat>
          <c:val>
            <c:numRef>
              <c:f>'ILD_DAT (2)'!$I$4:$I$58</c:f>
              <c:numCache>
                <c:formatCode>General</c:formatCode>
                <c:ptCount val="55"/>
                <c:pt idx="0">
                  <c:v>0.3715596</c:v>
                </c:pt>
                <c:pt idx="1">
                  <c:v>0.5558365</c:v>
                </c:pt>
                <c:pt idx="2">
                  <c:v>0.148562</c:v>
                </c:pt>
                <c:pt idx="3">
                  <c:v>0.3138098</c:v>
                </c:pt>
                <c:pt idx="4">
                  <c:v>0.1345628</c:v>
                </c:pt>
                <c:pt idx="5">
                  <c:v>0.2449518</c:v>
                </c:pt>
                <c:pt idx="6">
                  <c:v>0.7124957</c:v>
                </c:pt>
                <c:pt idx="7">
                  <c:v>0.3554233</c:v>
                </c:pt>
                <c:pt idx="8">
                  <c:v>0.3963905</c:v>
                </c:pt>
                <c:pt idx="9">
                  <c:v>0.3859926</c:v>
                </c:pt>
                <c:pt idx="10">
                  <c:v>0.3762916</c:v>
                </c:pt>
                <c:pt idx="11">
                  <c:v>0.1023711</c:v>
                </c:pt>
                <c:pt idx="12">
                  <c:v>0.4899994</c:v>
                </c:pt>
                <c:pt idx="13">
                  <c:v>0.600814</c:v>
                </c:pt>
                <c:pt idx="14">
                  <c:v>0.6671166</c:v>
                </c:pt>
                <c:pt idx="15">
                  <c:v>0.5274708</c:v>
                </c:pt>
                <c:pt idx="16">
                  <c:v>0.2340016</c:v>
                </c:pt>
                <c:pt idx="17">
                  <c:v>0.2093615</c:v>
                </c:pt>
                <c:pt idx="18">
                  <c:v>0.2728716</c:v>
                </c:pt>
                <c:pt idx="19">
                  <c:v>0.5145811</c:v>
                </c:pt>
                <c:pt idx="20">
                  <c:v>0.5422208</c:v>
                </c:pt>
                <c:pt idx="21">
                  <c:v>0.3621627</c:v>
                </c:pt>
                <c:pt idx="22">
                  <c:v>0.4594867</c:v>
                </c:pt>
                <c:pt idx="23">
                  <c:v>0.0921381</c:v>
                </c:pt>
                <c:pt idx="24">
                  <c:v>0.3913257</c:v>
                </c:pt>
                <c:pt idx="25">
                  <c:v>0.6241947</c:v>
                </c:pt>
                <c:pt idx="26">
                  <c:v>0.1226312</c:v>
                </c:pt>
                <c:pt idx="27">
                  <c:v>0.4291472</c:v>
                </c:pt>
                <c:pt idx="28">
                  <c:v/>
                </c:pt>
                <c:pt idx="29">
                  <c:v>0.379920392857143</c:v>
                </c:pt>
                <c:pt idx="30">
                  <c:v>0.352283202564103</c:v>
                </c:pt>
                <c:pt idx="31">
                  <c:v>0.281933990909091</c:v>
                </c:pt>
                <c:pt idx="32">
                  <c:v/>
                </c:pt>
                <c:pt idx="33">
                  <c:v>0.1075429</c:v>
                </c:pt>
                <c:pt idx="34">
                  <c:v/>
                </c:pt>
                <c:pt idx="35">
                  <c:v>0.0098398</c:v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>0.1588876</c:v>
                </c:pt>
                <c:pt idx="40">
                  <c:v>0.4828258</c:v>
                </c:pt>
                <c:pt idx="41">
                  <c:v>0.5653288</c:v>
                </c:pt>
                <c:pt idx="42">
                  <c:v>0.3310258</c:v>
                </c:pt>
                <c:pt idx="43">
                  <c:v/>
                </c:pt>
                <c:pt idx="44">
                  <c:v>0.1439534</c:v>
                </c:pt>
                <c:pt idx="45">
                  <c:v>0</c:v>
                </c:pt>
                <c:pt idx="46">
                  <c:v/>
                </c:pt>
                <c:pt idx="47">
                  <c:v>0.5342386</c:v>
                </c:pt>
                <c:pt idx="48">
                  <c:v>0.6312871</c:v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>0.1363441</c:v>
                </c:pt>
              </c:numCache>
            </c:numRef>
          </c:val>
        </c:ser>
        <c:gapWidth val="100"/>
        <c:overlap val="100"/>
        <c:axId val="15897879"/>
        <c:axId val="68049255"/>
      </c:barChart>
      <c:catAx>
        <c:axId val="15897879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8049255"/>
        <c:crosses val="autoZero"/>
        <c:auto val="1"/>
        <c:lblAlgn val="ctr"/>
        <c:lblOffset val="100"/>
      </c:catAx>
      <c:valAx>
        <c:axId val="6804925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000000"/>
                    </a:solidFill>
                    <a:latin typeface="Calibri"/>
                  </a:rPr>
                  <a:t>Age-standardised annual mortality per 100,000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5897879"/>
        <c:crosses val="max"/>
      </c:valAx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8</xdr:col>
      <xdr:colOff>138240</xdr:colOff>
      <xdr:row>56</xdr:row>
      <xdr:rowOff>115560</xdr:rowOff>
    </xdr:to>
    <xdr:graphicFrame>
      <xdr:nvGraphicFramePr>
        <xdr:cNvPr id="0" name="Chart 1"/>
        <xdr:cNvGraphicFramePr/>
      </xdr:nvGraphicFramePr>
      <xdr:xfrm>
        <a:off x="27000" y="0"/>
        <a:ext cx="6161400" cy="921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522720</xdr:colOff>
      <xdr:row>55</xdr:row>
      <xdr:rowOff>8280</xdr:rowOff>
    </xdr:from>
    <xdr:to>
      <xdr:col>8</xdr:col>
      <xdr:colOff>36000</xdr:colOff>
      <xdr:row>56</xdr:row>
      <xdr:rowOff>104040</xdr:rowOff>
    </xdr:to>
    <xdr:sp>
      <xdr:nvSpPr>
        <xdr:cNvPr id="1" name="CustomShape 1"/>
        <xdr:cNvSpPr/>
      </xdr:nvSpPr>
      <xdr:spPr>
        <a:xfrm>
          <a:off x="4303800" y="8948880"/>
          <a:ext cx="1782360" cy="258480"/>
        </a:xfrm>
        <a:prstGeom prst="rect">
          <a:avLst/>
        </a:prstGeom>
        <a:noFill/>
        <a:ln>
          <a:noFill/>
        </a:ln>
      </xdr:spPr>
      <xdr:txBody>
        <a:bodyPr lIns="72000" rIns="72000" tIns="36000" bIns="36000"/>
        <a:p>
          <a:r>
            <a:rPr lang="en-GB" sz="900">
              <a:latin typeface="Times New Roman"/>
            </a:rPr>
            <a:t>WHO Hospital Morbidity Database</a:t>
          </a:r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8</xdr:col>
      <xdr:colOff>138240</xdr:colOff>
      <xdr:row>56</xdr:row>
      <xdr:rowOff>115560</xdr:rowOff>
    </xdr:to>
    <xdr:graphicFrame>
      <xdr:nvGraphicFramePr>
        <xdr:cNvPr id="2" name="Chart 1"/>
        <xdr:cNvGraphicFramePr/>
      </xdr:nvGraphicFramePr>
      <xdr:xfrm>
        <a:off x="27000" y="0"/>
        <a:ext cx="6161400" cy="921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6</xdr:col>
      <xdr:colOff>608760</xdr:colOff>
      <xdr:row>54</xdr:row>
      <xdr:rowOff>78480</xdr:rowOff>
    </xdr:from>
    <xdr:to>
      <xdr:col>7</xdr:col>
      <xdr:colOff>733320</xdr:colOff>
      <xdr:row>56</xdr:row>
      <xdr:rowOff>23040</xdr:rowOff>
    </xdr:to>
    <xdr:sp>
      <xdr:nvSpPr>
        <xdr:cNvPr id="3" name="CustomShape 1"/>
        <xdr:cNvSpPr/>
      </xdr:nvSpPr>
      <xdr:spPr>
        <a:xfrm>
          <a:off x="5146200" y="8856720"/>
          <a:ext cx="880920" cy="269640"/>
        </a:xfrm>
        <a:prstGeom prst="rect">
          <a:avLst/>
        </a:prstGeom>
        <a:noFill/>
        <a:ln>
          <a:noFill/>
        </a:ln>
      </xdr:spPr>
    </xdr:sp>
    <xdr:clientData/>
  </xdr:twoCellAnchor>
  <xdr:twoCellAnchor editAs="absolute">
    <xdr:from>
      <xdr:col>5</xdr:col>
      <xdr:colOff>5400</xdr:colOff>
      <xdr:row>55</xdr:row>
      <xdr:rowOff>19800</xdr:rowOff>
    </xdr:from>
    <xdr:to>
      <xdr:col>8</xdr:col>
      <xdr:colOff>36360</xdr:colOff>
      <xdr:row>56</xdr:row>
      <xdr:rowOff>103680</xdr:rowOff>
    </xdr:to>
    <xdr:sp>
      <xdr:nvSpPr>
        <xdr:cNvPr id="4" name="CustomShape 1"/>
        <xdr:cNvSpPr/>
      </xdr:nvSpPr>
      <xdr:spPr>
        <a:xfrm>
          <a:off x="3786480" y="8960400"/>
          <a:ext cx="2300040" cy="246600"/>
        </a:xfrm>
        <a:prstGeom prst="rect">
          <a:avLst/>
        </a:prstGeom>
        <a:noFill/>
        <a:ln>
          <a:noFill/>
        </a:ln>
      </xdr:spPr>
      <xdr:txBody>
        <a:bodyPr lIns="72000" rIns="72000" tIns="36000" bIns="36000"/>
        <a:p>
          <a:r>
            <a:rPr lang="en-GB" sz="900">
              <a:latin typeface="Times New Roman"/>
            </a:rPr>
            <a:t>WHO </a:t>
          </a:r>
          <a:r>
            <a:rPr lang="en-GB" sz="900">
              <a:latin typeface="Calibri"/>
            </a:rPr>
            <a:t>World and Europe Mortality databases</a:t>
          </a:r>
          <a:endParaRPr/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060728744939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2" min="1" style="0" width="8.53441295546559"/>
    <col collapsed="false" hidden="false" max="4" min="3" style="0" width="18.004048582996"/>
    <col collapsed="false" hidden="false" max="5" min="5" style="0" width="26.1457489878542"/>
    <col collapsed="false" hidden="false" max="6" min="6" style="0" width="12.7125506072875"/>
    <col collapsed="false" hidden="false" max="7" min="7" style="0" width="16.7125506072875"/>
    <col collapsed="false" hidden="false" max="8" min="8" style="0" width="21.2793522267206"/>
    <col collapsed="false" hidden="false" max="9" min="9" style="0" width="16.4251012145749"/>
    <col collapsed="false" hidden="false" max="10" min="10" style="0" width="8.53441295546559"/>
    <col collapsed="false" hidden="false" max="11" min="11" style="0" width="12.7125506072875"/>
    <col collapsed="false" hidden="false" max="12" min="12" style="0" width="7.57085020242915"/>
    <col collapsed="false" hidden="false" max="13" min="13" style="0" width="20.5748987854251"/>
    <col collapsed="false" hidden="false" max="14" min="14" style="0" width="8.85425101214575"/>
    <col collapsed="false" hidden="false" max="1025" min="15" style="0" width="8.53441295546559"/>
  </cols>
  <sheetData>
    <row r="1" customFormat="false" ht="18.75" hidden="false" customHeight="false" outlineLevel="0" collapsed="false">
      <c r="A1" s="1" t="s">
        <v>0</v>
      </c>
    </row>
    <row r="2" customFormat="false" ht="30" hidden="false" customHeight="true" outlineLevel="0" collapsed="false">
      <c r="F2" s="2" t="s">
        <v>1</v>
      </c>
      <c r="G2" s="2"/>
      <c r="H2" s="2"/>
      <c r="I2" s="2"/>
    </row>
    <row r="3" customFormat="false" ht="30" hidden="false" customHeight="true" outlineLevel="0" collapsed="false">
      <c r="A3" s="3" t="s">
        <v>2</v>
      </c>
      <c r="B3" s="0" t="s">
        <v>3</v>
      </c>
      <c r="C3" s="0" t="s">
        <v>4</v>
      </c>
      <c r="D3" s="0" t="s">
        <v>5</v>
      </c>
      <c r="E3" s="0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5"/>
      <c r="K3" s="4" t="s">
        <v>11</v>
      </c>
    </row>
    <row r="4" s="6" customFormat="true" ht="15" hidden="false" customHeight="false" outlineLevel="0" collapsed="false">
      <c r="A4" s="6" t="n">
        <v>1</v>
      </c>
      <c r="B4" s="6" t="s">
        <v>12</v>
      </c>
      <c r="C4" s="6" t="s">
        <v>13</v>
      </c>
      <c r="D4" s="6" t="n">
        <v>2009</v>
      </c>
      <c r="E4" s="7" t="str">
        <f aca="false">IF(D4="",CONCATENATE(C4," ",B4,"     -   "),CONCATENATE(C4," ",B4," ",D4))</f>
        <v>Austria AT 2009</v>
      </c>
      <c r="F4" s="8" t="n">
        <v>10.71</v>
      </c>
      <c r="G4" s="8" t="n">
        <v>3.5</v>
      </c>
      <c r="H4" s="8" t="n">
        <v>13.94</v>
      </c>
      <c r="I4" s="8" t="n">
        <v>31.54</v>
      </c>
      <c r="J4" s="8"/>
      <c r="K4" s="8" t="n">
        <v>59.69</v>
      </c>
    </row>
    <row r="5" s="6" customFormat="true" ht="15" hidden="false" customHeight="false" outlineLevel="0" collapsed="false">
      <c r="A5" s="6" t="n">
        <v>1</v>
      </c>
      <c r="B5" s="6" t="s">
        <v>14</v>
      </c>
      <c r="C5" s="6" t="s">
        <v>15</v>
      </c>
      <c r="D5" s="6" t="n">
        <v>2008</v>
      </c>
      <c r="E5" s="7" t="str">
        <f aca="false">IF(D5="",CONCATENATE(C5," ",B5,"     -   "),CONCATENATE(C5," ",B5," ",D5))</f>
        <v>Belgium BE 2008</v>
      </c>
      <c r="F5" s="8" t="n">
        <v>4.56</v>
      </c>
      <c r="G5" s="8" t="n">
        <v>1.81</v>
      </c>
      <c r="H5" s="8" t="n">
        <v>3.34</v>
      </c>
      <c r="I5" s="8" t="n">
        <v>17.37</v>
      </c>
      <c r="J5" s="8"/>
      <c r="K5" s="8" t="n">
        <v>27.08</v>
      </c>
    </row>
    <row r="6" s="6" customFormat="true" ht="15" hidden="false" customHeight="false" outlineLevel="0" collapsed="false">
      <c r="A6" s="6" t="n">
        <v>1</v>
      </c>
      <c r="B6" s="6" t="s">
        <v>16</v>
      </c>
      <c r="C6" s="6" t="s">
        <v>17</v>
      </c>
      <c r="E6" s="7" t="str">
        <f aca="false">IF(D6="",CONCATENATE(C6," ",B6,"     -   "),CONCATENATE(C6," ",B6," ",D6))</f>
        <v>Bulgaria BG     -   </v>
      </c>
      <c r="F6" s="8"/>
      <c r="G6" s="8"/>
      <c r="H6" s="8"/>
      <c r="I6" s="8"/>
      <c r="J6" s="8"/>
      <c r="K6" s="8"/>
    </row>
    <row r="7" customFormat="false" ht="15" hidden="false" customHeight="false" outlineLevel="0" collapsed="false">
      <c r="A7" s="0" t="n">
        <v>1</v>
      </c>
      <c r="B7" s="0" t="s">
        <v>18</v>
      </c>
      <c r="C7" s="0" t="s">
        <v>19</v>
      </c>
      <c r="D7" s="0" t="n">
        <v>2008</v>
      </c>
      <c r="E7" s="7" t="str">
        <f aca="false">IF(D7="",CONCATENATE(C7," ",B7,"     -   "),CONCATENATE(C7," ",B7," ",D7))</f>
        <v>Cyprus CY 2008</v>
      </c>
      <c r="F7" s="8" t="n">
        <v>0.51</v>
      </c>
      <c r="G7" s="8"/>
      <c r="H7" s="8" t="n">
        <v>1.13</v>
      </c>
      <c r="I7" s="8" t="n">
        <v>1.91</v>
      </c>
      <c r="J7" s="8"/>
      <c r="K7" s="8" t="n">
        <v>3.55</v>
      </c>
    </row>
    <row r="8" customFormat="false" ht="15" hidden="false" customHeight="false" outlineLevel="0" collapsed="false">
      <c r="A8" s="0" t="n">
        <v>1</v>
      </c>
      <c r="B8" s="0" t="s">
        <v>20</v>
      </c>
      <c r="C8" s="0" t="s">
        <v>21</v>
      </c>
      <c r="D8" s="0" t="n">
        <v>2009</v>
      </c>
      <c r="E8" s="7" t="str">
        <f aca="false">IF(D8="",CONCATENATE(C8," ",B8,"     -   "),CONCATENATE(C8," ",B8," ",D8))</f>
        <v>Czech Republic CZ 2009</v>
      </c>
      <c r="F8" s="8" t="n">
        <v>3.88</v>
      </c>
      <c r="G8" s="8" t="n">
        <v>0.53</v>
      </c>
      <c r="H8" s="8" t="n">
        <v>11.53</v>
      </c>
      <c r="I8" s="8" t="n">
        <v>12.27</v>
      </c>
      <c r="J8" s="8"/>
      <c r="K8" s="8" t="n">
        <v>28.21</v>
      </c>
    </row>
    <row r="9" customFormat="false" ht="15" hidden="false" customHeight="false" outlineLevel="0" collapsed="false">
      <c r="A9" s="0" t="n">
        <v>1</v>
      </c>
      <c r="B9" s="0" t="s">
        <v>22</v>
      </c>
      <c r="C9" s="0" t="s">
        <v>23</v>
      </c>
      <c r="E9" s="7" t="str">
        <f aca="false">IF(D9="",CONCATENATE(C9," ",B9,"     -   "),CONCATENATE(C9," ",B9," ",D9))</f>
        <v>Germany DE     -   </v>
      </c>
      <c r="F9" s="8"/>
      <c r="G9" s="8"/>
      <c r="H9" s="8"/>
      <c r="I9" s="8"/>
      <c r="J9" s="8"/>
      <c r="K9" s="8"/>
    </row>
    <row r="10" customFormat="false" ht="15" hidden="false" customHeight="false" outlineLevel="0" collapsed="false">
      <c r="A10" s="0" t="n">
        <v>1</v>
      </c>
      <c r="B10" s="0" t="s">
        <v>24</v>
      </c>
      <c r="C10" s="0" t="s">
        <v>25</v>
      </c>
      <c r="D10" s="0" t="n">
        <v>2006</v>
      </c>
      <c r="E10" s="7" t="str">
        <f aca="false">IF(D10="",CONCATENATE(C10," ",B10,"     -   "),CONCATENATE(C10," ",B10," ",D10))</f>
        <v>Denmark DK 2006</v>
      </c>
      <c r="F10" s="8" t="n">
        <v>5.34</v>
      </c>
      <c r="G10" s="8" t="n">
        <v>0.51</v>
      </c>
      <c r="H10" s="8" t="n">
        <v>24.88</v>
      </c>
      <c r="I10" s="8" t="n">
        <v>24.14</v>
      </c>
      <c r="J10" s="8"/>
      <c r="K10" s="8" t="n">
        <v>54.87</v>
      </c>
    </row>
    <row r="11" customFormat="false" ht="15" hidden="false" customHeight="false" outlineLevel="0" collapsed="false">
      <c r="A11" s="0" t="n">
        <v>1</v>
      </c>
      <c r="B11" s="0" t="s">
        <v>26</v>
      </c>
      <c r="C11" s="0" t="s">
        <v>27</v>
      </c>
      <c r="E11" s="7" t="str">
        <f aca="false">IF(D11="",CONCATENATE(C11," ",B11,"     -   "),CONCATENATE(C11," ",B11," ",D11))</f>
        <v>Estonia EE     -   </v>
      </c>
      <c r="F11" s="8"/>
      <c r="G11" s="8"/>
      <c r="H11" s="8"/>
      <c r="I11" s="8"/>
      <c r="J11" s="8"/>
      <c r="K11" s="8"/>
    </row>
    <row r="12" customFormat="false" ht="15" hidden="false" customHeight="false" outlineLevel="0" collapsed="false">
      <c r="A12" s="0" t="n">
        <v>1</v>
      </c>
      <c r="B12" s="0" t="s">
        <v>28</v>
      </c>
      <c r="C12" s="0" t="s">
        <v>29</v>
      </c>
      <c r="D12" s="0" t="n">
        <v>2005</v>
      </c>
      <c r="E12" s="7" t="str">
        <f aca="false">IF(D12="",CONCATENATE(C12," ",B12,"     -   "),CONCATENATE(C12," ",B12," ",D12))</f>
        <v>Spain ES 2005</v>
      </c>
      <c r="F12" s="8" t="n">
        <v>1.14</v>
      </c>
      <c r="G12" s="8" t="n">
        <v>0.86</v>
      </c>
      <c r="H12" s="8" t="n">
        <v>3.34</v>
      </c>
      <c r="I12" s="8" t="n">
        <v>13.69</v>
      </c>
      <c r="J12" s="8"/>
      <c r="K12" s="8" t="n">
        <v>19.03</v>
      </c>
    </row>
    <row r="13" customFormat="false" ht="15" hidden="false" customHeight="false" outlineLevel="0" collapsed="false">
      <c r="A13" s="0" t="n">
        <v>1</v>
      </c>
      <c r="B13" s="0" t="s">
        <v>30</v>
      </c>
      <c r="C13" s="0" t="s">
        <v>31</v>
      </c>
      <c r="D13" s="0" t="n">
        <v>2009</v>
      </c>
      <c r="E13" s="7" t="str">
        <f aca="false">IF(D13="",CONCATENATE(C13," ",B13,"     -   "),CONCATENATE(C13," ",B13," ",D13))</f>
        <v>Finland FI 2009</v>
      </c>
      <c r="F13" s="8" t="n">
        <v>3.68</v>
      </c>
      <c r="G13" s="8" t="n">
        <v>0.74</v>
      </c>
      <c r="H13" s="8" t="n">
        <v>13.52</v>
      </c>
      <c r="I13" s="8" t="n">
        <v>23.46</v>
      </c>
      <c r="J13" s="8"/>
      <c r="K13" s="8" t="n">
        <v>41.4</v>
      </c>
    </row>
    <row r="14" customFormat="false" ht="15" hidden="false" customHeight="false" outlineLevel="0" collapsed="false">
      <c r="A14" s="0" t="n">
        <v>1</v>
      </c>
      <c r="B14" s="0" t="s">
        <v>32</v>
      </c>
      <c r="C14" s="0" t="s">
        <v>33</v>
      </c>
      <c r="E14" s="7" t="str">
        <f aca="false">IF(D14="",CONCATENATE(C14," ",B14,"     -   "),CONCATENATE(C14," ",B14," ",D14))</f>
        <v>France FR     -   </v>
      </c>
      <c r="F14" s="8"/>
      <c r="G14" s="8"/>
      <c r="H14" s="8"/>
      <c r="I14" s="8"/>
      <c r="J14" s="8"/>
      <c r="K14" s="8"/>
    </row>
    <row r="15" customFormat="false" ht="15" hidden="false" customHeight="false" outlineLevel="0" collapsed="false">
      <c r="A15" s="0" t="n">
        <v>1</v>
      </c>
      <c r="B15" s="0" t="s">
        <v>34</v>
      </c>
      <c r="C15" s="0" t="s">
        <v>35</v>
      </c>
      <c r="E15" s="7" t="str">
        <f aca="false">IF(D15="",CONCATENATE(C15," ",B15,"     -   "),CONCATENATE(C15," ",B15," ",D15))</f>
        <v>Greece GR     -   </v>
      </c>
      <c r="F15" s="8"/>
      <c r="G15" s="8"/>
      <c r="H15" s="8"/>
      <c r="I15" s="8"/>
      <c r="J15" s="8"/>
      <c r="K15" s="8"/>
    </row>
    <row r="16" customFormat="false" ht="15" hidden="false" customHeight="false" outlineLevel="0" collapsed="false">
      <c r="A16" s="0" t="n">
        <v>1</v>
      </c>
      <c r="B16" s="0" t="s">
        <v>36</v>
      </c>
      <c r="C16" s="0" t="s">
        <v>37</v>
      </c>
      <c r="D16" s="0" t="n">
        <v>2009</v>
      </c>
      <c r="E16" s="7" t="str">
        <f aca="false">IF(D16="",CONCATENATE(C16," ",B16,"     -   "),CONCATENATE(C16," ",B16," ",D16))</f>
        <v>Croatia HR 2009</v>
      </c>
      <c r="F16" s="8" t="n">
        <v>3.62</v>
      </c>
      <c r="G16" s="8" t="n">
        <v>0.2</v>
      </c>
      <c r="H16" s="8" t="n">
        <v>7.77</v>
      </c>
      <c r="I16" s="8" t="n">
        <v>17.73</v>
      </c>
      <c r="J16" s="8"/>
      <c r="K16" s="8" t="n">
        <v>29.32</v>
      </c>
    </row>
    <row r="17" customFormat="false" ht="15" hidden="false" customHeight="false" outlineLevel="0" collapsed="false">
      <c r="A17" s="0" t="n">
        <v>1</v>
      </c>
      <c r="B17" s="0" t="s">
        <v>38</v>
      </c>
      <c r="C17" s="0" t="s">
        <v>39</v>
      </c>
      <c r="E17" s="7" t="str">
        <f aca="false">IF(D17="",CONCATENATE(C17," ",B17,"     -   "),CONCATENATE(C17," ",B17," ",D17))</f>
        <v>Hungary HU     -   </v>
      </c>
      <c r="F17" s="8"/>
      <c r="G17" s="8"/>
      <c r="H17" s="8"/>
      <c r="I17" s="8"/>
      <c r="J17" s="8"/>
      <c r="K17" s="8"/>
    </row>
    <row r="18" customFormat="false" ht="15" hidden="false" customHeight="false" outlineLevel="0" collapsed="false">
      <c r="A18" s="0" t="n">
        <v>1</v>
      </c>
      <c r="B18" s="0" t="s">
        <v>40</v>
      </c>
      <c r="C18" s="0" t="s">
        <v>41</v>
      </c>
      <c r="E18" s="7" t="str">
        <f aca="false">IF(D18="",CONCATENATE(C18," ",B18,"     -   "),CONCATENATE(C18," ",B18," ",D18))</f>
        <v>Ireland IE     -   </v>
      </c>
      <c r="F18" s="8"/>
      <c r="G18" s="8"/>
      <c r="H18" s="8"/>
      <c r="I18" s="8"/>
      <c r="J18" s="8"/>
      <c r="K18" s="8"/>
    </row>
    <row r="19" customFormat="false" ht="15" hidden="false" customHeight="false" outlineLevel="0" collapsed="false">
      <c r="A19" s="0" t="n">
        <v>1</v>
      </c>
      <c r="B19" s="0" t="s">
        <v>42</v>
      </c>
      <c r="C19" s="0" t="s">
        <v>43</v>
      </c>
      <c r="D19" s="0" t="n">
        <v>2006</v>
      </c>
      <c r="E19" s="7" t="str">
        <f aca="false">IF(D19="",CONCATENATE(C19," ",B19,"     -   "),CONCATENATE(C19," ",B19," ",D19))</f>
        <v>Italy IT 2006</v>
      </c>
      <c r="F19" s="8" t="n">
        <v>2.03</v>
      </c>
      <c r="G19" s="8" t="n">
        <v>0.55</v>
      </c>
      <c r="H19" s="8" t="n">
        <v>3.79</v>
      </c>
      <c r="I19" s="8" t="n">
        <v>33.5</v>
      </c>
      <c r="J19" s="8"/>
      <c r="K19" s="8" t="n">
        <v>39.87</v>
      </c>
    </row>
    <row r="20" customFormat="false" ht="15" hidden="false" customHeight="false" outlineLevel="0" collapsed="false">
      <c r="A20" s="0" t="n">
        <v>1</v>
      </c>
      <c r="B20" s="0" t="s">
        <v>44</v>
      </c>
      <c r="C20" s="0" t="s">
        <v>45</v>
      </c>
      <c r="D20" s="0" t="n">
        <v>2010</v>
      </c>
      <c r="E20" s="7" t="str">
        <f aca="false">IF(D20="",CONCATENATE(C20," ",B20,"     -   "),CONCATENATE(C20," ",B20," ",D20))</f>
        <v>Lithuania LT 2010</v>
      </c>
      <c r="F20" s="8" t="n">
        <v>2.37</v>
      </c>
      <c r="G20" s="8" t="n">
        <v>0.2</v>
      </c>
      <c r="H20" s="8" t="n">
        <v>2.99</v>
      </c>
      <c r="I20" s="8" t="n">
        <v>19.05</v>
      </c>
      <c r="J20" s="8"/>
      <c r="K20" s="8" t="n">
        <v>24.61</v>
      </c>
    </row>
    <row r="21" customFormat="false" ht="15" hidden="false" customHeight="false" outlineLevel="0" collapsed="false">
      <c r="A21" s="0" t="n">
        <v>1</v>
      </c>
      <c r="B21" s="0" t="s">
        <v>46</v>
      </c>
      <c r="C21" s="0" t="s">
        <v>47</v>
      </c>
      <c r="D21" s="0" t="n">
        <v>2010</v>
      </c>
      <c r="E21" s="7" t="str">
        <f aca="false">IF(D21="",CONCATENATE(C21," ",B21,"     -   "),CONCATENATE(C21," ",B21," ",D21))</f>
        <v>Luxembourg LU 2010</v>
      </c>
      <c r="F21" s="8" t="n">
        <v>3.83</v>
      </c>
      <c r="G21" s="8" t="n">
        <v>4.07</v>
      </c>
      <c r="H21" s="8" t="n">
        <v>7.22</v>
      </c>
      <c r="I21" s="8" t="n">
        <v>5.87</v>
      </c>
      <c r="J21" s="8"/>
      <c r="K21" s="8" t="n">
        <v>20.99</v>
      </c>
    </row>
    <row r="22" customFormat="false" ht="15" hidden="false" customHeight="false" outlineLevel="0" collapsed="false">
      <c r="A22" s="0" t="n">
        <v>1</v>
      </c>
      <c r="B22" s="0" t="s">
        <v>48</v>
      </c>
      <c r="C22" s="0" t="s">
        <v>49</v>
      </c>
      <c r="D22" s="0" t="n">
        <v>2010</v>
      </c>
      <c r="E22" s="7" t="str">
        <f aca="false">IF(D22="",CONCATENATE(C22," ",B22,"     -   "),CONCATENATE(C22," ",B22," ",D22))</f>
        <v>Latvia LV 2010</v>
      </c>
      <c r="F22" s="8" t="n">
        <v>1.12</v>
      </c>
      <c r="G22" s="8" t="n">
        <v>0.19</v>
      </c>
      <c r="H22" s="8" t="n">
        <v>4.79</v>
      </c>
      <c r="I22" s="8" t="n">
        <v>12.25</v>
      </c>
      <c r="J22" s="8"/>
      <c r="K22" s="8" t="n">
        <v>18.35</v>
      </c>
    </row>
    <row r="23" customFormat="false" ht="15" hidden="false" customHeight="false" outlineLevel="0" collapsed="false">
      <c r="A23" s="0" t="n">
        <v>1</v>
      </c>
      <c r="B23" s="0" t="s">
        <v>50</v>
      </c>
      <c r="C23" s="0" t="s">
        <v>51</v>
      </c>
      <c r="D23" s="0" t="n">
        <v>2010</v>
      </c>
      <c r="E23" s="7" t="str">
        <f aca="false">IF(D23="",CONCATENATE(C23," ",B23,"     -   "),CONCATENATE(C23," ",B23," ",D23))</f>
        <v>Malta MT 2010</v>
      </c>
      <c r="F23" s="8" t="n">
        <v>0.2</v>
      </c>
      <c r="G23" s="8" t="n">
        <v>0.39</v>
      </c>
      <c r="H23" s="8" t="n">
        <v>12.88</v>
      </c>
      <c r="I23" s="8" t="n">
        <v>4.16</v>
      </c>
      <c r="J23" s="8"/>
      <c r="K23" s="8" t="n">
        <v>17.63</v>
      </c>
    </row>
    <row r="24" customFormat="false" ht="15" hidden="false" customHeight="false" outlineLevel="0" collapsed="false">
      <c r="A24" s="0" t="n">
        <v>1</v>
      </c>
      <c r="B24" s="0" t="s">
        <v>52</v>
      </c>
      <c r="C24" s="0" t="s">
        <v>53</v>
      </c>
      <c r="E24" s="7" t="str">
        <f aca="false">IF(D24="",CONCATENATE(C24," ",B24,"     -   "),CONCATENATE(C24," ",B24," ",D24))</f>
        <v>Netherlands NL     -   </v>
      </c>
      <c r="F24" s="8"/>
      <c r="G24" s="8"/>
      <c r="H24" s="8"/>
      <c r="I24" s="8"/>
      <c r="J24" s="8"/>
      <c r="K24" s="8"/>
    </row>
    <row r="25" customFormat="false" ht="15" hidden="false" customHeight="false" outlineLevel="0" collapsed="false">
      <c r="A25" s="0" t="n">
        <v>1</v>
      </c>
      <c r="B25" s="0" t="s">
        <v>54</v>
      </c>
      <c r="C25" s="0" t="s">
        <v>55</v>
      </c>
      <c r="D25" s="0" t="n">
        <v>2009</v>
      </c>
      <c r="E25" s="7" t="str">
        <f aca="false">IF(D25="",CONCATENATE(C25," ",B25,"     -   "),CONCATENATE(C25," ",B25," ",D25))</f>
        <v>Poland PL 2009</v>
      </c>
      <c r="F25" s="8" t="n">
        <v>11.52</v>
      </c>
      <c r="G25" s="8" t="n">
        <v>0.78</v>
      </c>
      <c r="H25" s="8" t="n">
        <v>15.02</v>
      </c>
      <c r="I25" s="8" t="n">
        <v>28.65</v>
      </c>
      <c r="J25" s="8"/>
      <c r="K25" s="8" t="n">
        <v>55.97</v>
      </c>
    </row>
    <row r="26" customFormat="false" ht="15" hidden="false" customHeight="false" outlineLevel="0" collapsed="false">
      <c r="A26" s="0" t="n">
        <v>1</v>
      </c>
      <c r="B26" s="0" t="s">
        <v>56</v>
      </c>
      <c r="C26" s="0" t="s">
        <v>57</v>
      </c>
      <c r="D26" s="0" t="n">
        <v>2008</v>
      </c>
      <c r="E26" s="7" t="str">
        <f aca="false">IF(D26="",CONCATENATE(C26," ",B26,"     -   "),CONCATENATE(C26," ",B26," ",D26))</f>
        <v>Portugal PT 2008</v>
      </c>
      <c r="F26" s="8" t="n">
        <v>1.73</v>
      </c>
      <c r="G26" s="8" t="n">
        <v>0.69</v>
      </c>
      <c r="H26" s="8" t="n">
        <v>2.27</v>
      </c>
      <c r="I26" s="8" t="n">
        <v>7.42</v>
      </c>
      <c r="J26" s="8"/>
      <c r="K26" s="8" t="n">
        <v>12.11</v>
      </c>
    </row>
    <row r="27" customFormat="false" ht="15" hidden="false" customHeight="false" outlineLevel="0" collapsed="false">
      <c r="A27" s="0" t="n">
        <v>1</v>
      </c>
      <c r="B27" s="0" t="s">
        <v>58</v>
      </c>
      <c r="C27" s="0" t="s">
        <v>59</v>
      </c>
      <c r="E27" s="7" t="str">
        <f aca="false">IF(D27="",CONCATENATE(C27," ",B27,"     -   "),CONCATENATE(C27," ",B27," ",D27))</f>
        <v>Romania RO     -   </v>
      </c>
      <c r="F27" s="8"/>
      <c r="G27" s="8"/>
      <c r="H27" s="8"/>
      <c r="I27" s="8"/>
      <c r="J27" s="8"/>
      <c r="K27" s="8"/>
    </row>
    <row r="28" customFormat="false" ht="15" hidden="false" customHeight="false" outlineLevel="0" collapsed="false">
      <c r="A28" s="0" t="n">
        <v>1</v>
      </c>
      <c r="B28" s="0" t="s">
        <v>60</v>
      </c>
      <c r="C28" s="0" t="s">
        <v>61</v>
      </c>
      <c r="E28" s="7" t="str">
        <f aca="false">IF(D28="",CONCATENATE(C28," ",B28,"     -   "),CONCATENATE(C28," ",B28," ",D28))</f>
        <v>Sweden SE     -   </v>
      </c>
      <c r="F28" s="8"/>
      <c r="G28" s="8"/>
      <c r="H28" s="8"/>
      <c r="I28" s="8"/>
      <c r="J28" s="8"/>
      <c r="K28" s="8"/>
    </row>
    <row r="29" customFormat="false" ht="15" hidden="false" customHeight="false" outlineLevel="0" collapsed="false">
      <c r="A29" s="0" t="n">
        <v>1</v>
      </c>
      <c r="B29" s="0" t="s">
        <v>62</v>
      </c>
      <c r="C29" s="0" t="s">
        <v>63</v>
      </c>
      <c r="D29" s="0" t="n">
        <v>2009</v>
      </c>
      <c r="E29" s="7" t="str">
        <f aca="false">IF(D29="",CONCATENATE(C29," ",B29,"     -   "),CONCATENATE(C29," ",B29," ",D29))</f>
        <v>Slovenia SI 2009</v>
      </c>
      <c r="F29" s="8" t="n">
        <v>6.95</v>
      </c>
      <c r="G29" s="8" t="n">
        <v>0.76</v>
      </c>
      <c r="H29" s="8" t="n">
        <v>10.36</v>
      </c>
      <c r="I29" s="8" t="n">
        <v>18.64</v>
      </c>
      <c r="J29" s="8"/>
      <c r="K29" s="8" t="n">
        <v>36.71</v>
      </c>
    </row>
    <row r="30" customFormat="false" ht="15" hidden="false" customHeight="false" outlineLevel="0" collapsed="false">
      <c r="A30" s="0" t="n">
        <v>1</v>
      </c>
      <c r="B30" s="0" t="s">
        <v>64</v>
      </c>
      <c r="C30" s="0" t="s">
        <v>65</v>
      </c>
      <c r="D30" s="0" t="n">
        <v>2009</v>
      </c>
      <c r="E30" s="7" t="str">
        <f aca="false">IF(D30="",CONCATENATE(C30," ",B30,"     -   "),CONCATENATE(C30," ",B30," ",D30))</f>
        <v>Slovakia SK 2009</v>
      </c>
      <c r="F30" s="8" t="n">
        <v>18.52</v>
      </c>
      <c r="G30" s="8" t="n">
        <v>1.65</v>
      </c>
      <c r="H30" s="8" t="n">
        <v>23.55</v>
      </c>
      <c r="I30" s="8" t="n">
        <v>14.22</v>
      </c>
      <c r="J30" s="8"/>
      <c r="K30" s="8" t="n">
        <v>57.94</v>
      </c>
    </row>
    <row r="31" customFormat="false" ht="15" hidden="false" customHeight="false" outlineLevel="0" collapsed="false">
      <c r="A31" s="0" t="n">
        <v>1</v>
      </c>
      <c r="B31" s="0" t="s">
        <v>66</v>
      </c>
      <c r="C31" s="0" t="s">
        <v>67</v>
      </c>
      <c r="D31" s="0" t="n">
        <v>2009</v>
      </c>
      <c r="E31" s="7" t="str">
        <f aca="false">IF(D31="",CONCATENATE(C31," ",B31,"     -   "),CONCATENATE(C31," ",B31," ",D31))</f>
        <v>United Kingdom UK 2009</v>
      </c>
      <c r="F31" s="8" t="n">
        <v>2.21</v>
      </c>
      <c r="G31" s="8" t="n">
        <v>0.61</v>
      </c>
      <c r="H31" s="8" t="n">
        <v>8.35</v>
      </c>
      <c r="I31" s="8" t="n">
        <v>7.73</v>
      </c>
      <c r="J31" s="8"/>
      <c r="K31" s="8" t="n">
        <v>18.9</v>
      </c>
    </row>
    <row r="32" customFormat="false" ht="15" hidden="false" customHeight="false" outlineLevel="0" collapsed="false">
      <c r="F32" s="8"/>
      <c r="G32" s="8"/>
      <c r="H32" s="8"/>
      <c r="I32" s="8"/>
      <c r="J32" s="8"/>
      <c r="K32" s="8"/>
    </row>
    <row r="33" customFormat="false" ht="15" hidden="false" customHeight="false" outlineLevel="0" collapsed="false">
      <c r="E33" s="0" t="s">
        <v>68</v>
      </c>
      <c r="F33" s="8" t="n">
        <f aca="false">AVERAGE(F4:F31)</f>
        <v>4.66222222222222</v>
      </c>
      <c r="G33" s="8" t="n">
        <f aca="false">AVERAGE(G4:G31)</f>
        <v>1.06117647058824</v>
      </c>
      <c r="H33" s="8" t="n">
        <f aca="false">AVERAGE(H4:H31)</f>
        <v>9.48166666666667</v>
      </c>
      <c r="I33" s="8" t="n">
        <f aca="false">AVERAGE(I4:I31)</f>
        <v>16.3111111111111</v>
      </c>
      <c r="J33" s="8"/>
      <c r="K33" s="8" t="n">
        <f aca="false">AVERAGE(K4:K31)</f>
        <v>31.4572222222222</v>
      </c>
    </row>
    <row r="34" customFormat="false" ht="15" hidden="false" customHeight="false" outlineLevel="0" collapsed="false">
      <c r="E34" s="0" t="s">
        <v>69</v>
      </c>
      <c r="F34" s="8" t="n">
        <f aca="false">AVERAGE(F4:F31, F37:F58)</f>
        <v>4.52545454545454</v>
      </c>
      <c r="G34" s="8" t="n">
        <f aca="false">AVERAGE(G4:G31, G37:G58)</f>
        <v>0.947142857142857</v>
      </c>
      <c r="H34" s="8" t="n">
        <f aca="false">AVERAGE(H4:H31, H37:H58)</f>
        <v>8.91045454545455</v>
      </c>
      <c r="I34" s="8" t="n">
        <f aca="false">AVERAGE(I4:I31, I37:I58)</f>
        <v>16.7690909090909</v>
      </c>
      <c r="J34" s="8"/>
      <c r="K34" s="8" t="n">
        <f aca="false">AVERAGE(K4:K31, K37:K58)</f>
        <v>31.1090909090909</v>
      </c>
    </row>
    <row r="35" customFormat="false" ht="15" hidden="false" customHeight="false" outlineLevel="0" collapsed="false">
      <c r="E35" s="0" t="s">
        <v>70</v>
      </c>
      <c r="F35" s="8" t="n">
        <f aca="false">AVERAGE(F37:F58)</f>
        <v>3.91</v>
      </c>
      <c r="G35" s="8" t="n">
        <f aca="false">AVERAGE(G37:G58)</f>
        <v>0.4625</v>
      </c>
      <c r="H35" s="8" t="n">
        <f aca="false">AVERAGE(H37:H58)</f>
        <v>6.34</v>
      </c>
      <c r="I35" s="8" t="n">
        <f aca="false">AVERAGE(I37:I58)</f>
        <v>18.83</v>
      </c>
      <c r="J35" s="8"/>
      <c r="K35" s="8" t="n">
        <f aca="false">AVERAGE(K37:K58)</f>
        <v>29.5425</v>
      </c>
    </row>
    <row r="36" customFormat="false" ht="15" hidden="false" customHeight="false" outlineLevel="0" collapsed="false">
      <c r="F36" s="8"/>
      <c r="G36" s="8"/>
      <c r="H36" s="8"/>
      <c r="I36" s="8"/>
      <c r="J36" s="8"/>
      <c r="K36" s="8"/>
    </row>
    <row r="37" customFormat="false" ht="15" hidden="false" customHeight="false" outlineLevel="0" collapsed="false">
      <c r="A37" s="0" t="n">
        <v>0</v>
      </c>
      <c r="B37" s="0" t="s">
        <v>71</v>
      </c>
      <c r="C37" s="0" t="s">
        <v>72</v>
      </c>
      <c r="E37" s="7" t="str">
        <f aca="false">IF(D37="",CONCATENATE(C37," ",B37,"     -   "),CONCATENATE(C37," ",B37," ",D37))</f>
        <v>Albania AL     -   </v>
      </c>
      <c r="F37" s="9"/>
      <c r="G37" s="8"/>
      <c r="H37" s="8"/>
      <c r="I37" s="8"/>
      <c r="J37" s="8"/>
      <c r="K37" s="8"/>
    </row>
    <row r="38" customFormat="false" ht="15" hidden="false" customHeight="false" outlineLevel="0" collapsed="false">
      <c r="A38" s="0" t="n">
        <v>0</v>
      </c>
      <c r="B38" s="0" t="s">
        <v>73</v>
      </c>
      <c r="C38" s="0" t="s">
        <v>74</v>
      </c>
      <c r="E38" s="7" t="str">
        <f aca="false">IF(D38="",CONCATENATE(C38," ",B38,"     -   "),CONCATENATE(C38," ",B38," ",D38))</f>
        <v>Armenia AM     -   </v>
      </c>
      <c r="F38" s="9"/>
      <c r="G38" s="8"/>
      <c r="H38" s="8"/>
      <c r="I38" s="8"/>
      <c r="J38" s="8"/>
      <c r="K38" s="8"/>
    </row>
    <row r="39" customFormat="false" ht="15" hidden="false" customHeight="false" outlineLevel="0" collapsed="false">
      <c r="A39" s="0" t="n">
        <v>0</v>
      </c>
      <c r="B39" s="0" t="s">
        <v>75</v>
      </c>
      <c r="C39" s="0" t="s">
        <v>76</v>
      </c>
      <c r="E39" s="7" t="str">
        <f aca="false">IF(D39="",CONCATENATE(C39," ",B39,"     -   "),CONCATENATE(C39," ",B39," ",D39))</f>
        <v>Azerbaijan AZ     -   </v>
      </c>
      <c r="F39" s="8"/>
      <c r="G39" s="8"/>
      <c r="H39" s="8"/>
      <c r="I39" s="8"/>
      <c r="J39" s="8"/>
      <c r="K39" s="8"/>
    </row>
    <row r="40" customFormat="false" ht="15" hidden="false" customHeight="false" outlineLevel="0" collapsed="false">
      <c r="A40" s="0" t="n">
        <v>0</v>
      </c>
      <c r="B40" s="0" t="s">
        <v>77</v>
      </c>
      <c r="C40" s="0" t="s">
        <v>78</v>
      </c>
      <c r="E40" s="7" t="str">
        <f aca="false">IF(D40="",CONCATENATE(C40," ",B40,"     -   "),CONCATENATE(C40," ",B40," ",D40))</f>
        <v>Bosnia and Herzegovina BA     -   </v>
      </c>
      <c r="J40" s="8"/>
    </row>
    <row r="41" customFormat="false" ht="15" hidden="false" customHeight="false" outlineLevel="0" collapsed="false">
      <c r="A41" s="0" t="n">
        <v>0</v>
      </c>
      <c r="B41" s="0" t="s">
        <v>79</v>
      </c>
      <c r="C41" s="0" t="s">
        <v>80</v>
      </c>
      <c r="E41" s="7" t="str">
        <f aca="false">IF(D41="",CONCATENATE(C41," ",B41,"     -   "),CONCATENATE(C41," ",B41," ",D41))</f>
        <v>Belarus BY     -   </v>
      </c>
      <c r="F41" s="8"/>
      <c r="G41" s="8"/>
      <c r="H41" s="8"/>
      <c r="I41" s="8"/>
      <c r="J41" s="8"/>
      <c r="K41" s="8"/>
    </row>
    <row r="42" customFormat="false" ht="15" hidden="false" customHeight="false" outlineLevel="0" collapsed="false">
      <c r="A42" s="0" t="n">
        <v>0</v>
      </c>
      <c r="B42" s="0" t="s">
        <v>81</v>
      </c>
      <c r="C42" s="0" t="s">
        <v>82</v>
      </c>
      <c r="D42" s="0" t="n">
        <v>2009</v>
      </c>
      <c r="E42" s="7" t="str">
        <f aca="false">IF(D42="",CONCATENATE(C42," ",B42,"     -   "),CONCATENATE(C42," ",B42," ",D42))</f>
        <v>Switzerland CH 2009</v>
      </c>
      <c r="F42" s="8" t="n">
        <v>2.63</v>
      </c>
      <c r="G42" s="8" t="n">
        <v>0.54</v>
      </c>
      <c r="H42" s="8" t="n">
        <v>6.31</v>
      </c>
      <c r="I42" s="8" t="n">
        <v>11.58</v>
      </c>
      <c r="J42" s="8"/>
      <c r="K42" s="8" t="n">
        <v>21.06</v>
      </c>
    </row>
    <row r="43" customFormat="false" ht="15" hidden="false" customHeight="false" outlineLevel="0" collapsed="false">
      <c r="A43" s="0" t="n">
        <v>0</v>
      </c>
      <c r="B43" s="0" t="s">
        <v>83</v>
      </c>
      <c r="C43" s="0" t="s">
        <v>84</v>
      </c>
      <c r="E43" s="7" t="str">
        <f aca="false">IF(D43="",CONCATENATE(C43," ",B43,"     -   "),CONCATENATE(C43," ",B43," ",D43))</f>
        <v>Georgia GE     -   </v>
      </c>
      <c r="F43" s="8"/>
      <c r="G43" s="8"/>
      <c r="H43" s="8"/>
      <c r="I43" s="8"/>
      <c r="J43" s="8"/>
      <c r="K43" s="8"/>
    </row>
    <row r="44" customFormat="false" ht="15" hidden="false" customHeight="false" outlineLevel="0" collapsed="false">
      <c r="A44" s="0" t="n">
        <v>0</v>
      </c>
      <c r="B44" s="0" t="s">
        <v>85</v>
      </c>
      <c r="C44" s="0" t="s">
        <v>86</v>
      </c>
      <c r="D44" s="0" t="n">
        <v>2009</v>
      </c>
      <c r="E44" s="7" t="str">
        <f aca="false">IF(D44="",CONCATENATE(C44," ",B44,"     -   "),CONCATENATE(C44," ",B44," ",D44))</f>
        <v>Israel IL 2009</v>
      </c>
      <c r="F44" s="8" t="n">
        <v>1.45</v>
      </c>
      <c r="G44" s="8" t="n">
        <v>0.13</v>
      </c>
      <c r="H44" s="8" t="n">
        <v>3.26</v>
      </c>
      <c r="I44" s="8" t="n">
        <v>8.06</v>
      </c>
      <c r="J44" s="8"/>
      <c r="K44" s="8" t="n">
        <v>12.9</v>
      </c>
    </row>
    <row r="45" customFormat="false" ht="15" hidden="false" customHeight="false" outlineLevel="0" collapsed="false">
      <c r="A45" s="0" t="n">
        <v>0</v>
      </c>
      <c r="B45" s="0" t="s">
        <v>87</v>
      </c>
      <c r="C45" s="0" t="s">
        <v>88</v>
      </c>
      <c r="D45" s="0" t="n">
        <v>2009</v>
      </c>
      <c r="E45" s="7" t="str">
        <f aca="false">IF(D45="",CONCATENATE(C45," ",B45,"     -   "),CONCATENATE(C45," ",B45," ",D45))</f>
        <v>Iceland IS 2009</v>
      </c>
      <c r="F45" s="8" t="n">
        <v>5.48</v>
      </c>
      <c r="G45" s="8" t="n">
        <v>0.9</v>
      </c>
      <c r="H45" s="8" t="n">
        <v>7.54</v>
      </c>
      <c r="I45" s="8" t="n">
        <v>20.34</v>
      </c>
      <c r="J45" s="8"/>
      <c r="K45" s="8" t="n">
        <v>34.26</v>
      </c>
    </row>
    <row r="46" customFormat="false" ht="15" hidden="false" customHeight="false" outlineLevel="0" collapsed="false">
      <c r="A46" s="0" t="n">
        <v>0</v>
      </c>
      <c r="B46" s="0" t="s">
        <v>89</v>
      </c>
      <c r="C46" s="0" t="s">
        <v>90</v>
      </c>
      <c r="E46" s="7" t="str">
        <f aca="false">IF(D46="",CONCATENATE(C46," ",B46,"     -   "),CONCATENATE(C46," ",B46," ",D46))</f>
        <v>Kyrgyzstan KG     -   </v>
      </c>
      <c r="F46" s="8"/>
      <c r="G46" s="8"/>
      <c r="H46" s="8"/>
      <c r="I46" s="8"/>
      <c r="J46" s="8"/>
      <c r="K46" s="8"/>
    </row>
    <row r="47" customFormat="false" ht="15" hidden="false" customHeight="false" outlineLevel="0" collapsed="false">
      <c r="A47" s="0" t="n">
        <v>0</v>
      </c>
      <c r="B47" s="0" t="s">
        <v>91</v>
      </c>
      <c r="C47" s="0" t="s">
        <v>92</v>
      </c>
      <c r="E47" s="7" t="str">
        <f aca="false">IF(D47="",CONCATENATE(C47," ",B47,"     -   "),CONCATENATE(C47," ",B47," ",D47))</f>
        <v>Kazakhstan KZ     -   </v>
      </c>
      <c r="F47" s="8"/>
      <c r="G47" s="8"/>
      <c r="H47" s="8"/>
      <c r="I47" s="8"/>
      <c r="J47" s="8"/>
      <c r="K47" s="8"/>
    </row>
    <row r="48" customFormat="false" ht="15" hidden="false" customHeight="false" outlineLevel="0" collapsed="false">
      <c r="A48" s="0" t="n">
        <v>0</v>
      </c>
      <c r="B48" s="0" t="s">
        <v>93</v>
      </c>
      <c r="C48" s="0" t="s">
        <v>94</v>
      </c>
      <c r="E48" s="7" t="str">
        <f aca="false">IF(D48="",CONCATENATE(C48," ",B48,"     -   "),CONCATENATE(C48," ",B48," ",D48))</f>
        <v>Republic of Moldova MD     -   </v>
      </c>
      <c r="F48" s="8"/>
      <c r="G48" s="8"/>
      <c r="H48" s="8"/>
      <c r="I48" s="8"/>
      <c r="J48" s="8"/>
      <c r="K48" s="8"/>
    </row>
    <row r="49" customFormat="false" ht="15" hidden="false" customHeight="false" outlineLevel="0" collapsed="false">
      <c r="A49" s="0" t="n">
        <v>0</v>
      </c>
      <c r="B49" s="0" t="s">
        <v>95</v>
      </c>
      <c r="C49" s="0" t="s">
        <v>96</v>
      </c>
      <c r="E49" s="7" t="str">
        <f aca="false">IF(D49="",CONCATENATE(C49," ",B49,"     -   "),CONCATENATE(C49," ",B49," ",D49))</f>
        <v>Montenegro ME     -   </v>
      </c>
      <c r="F49" s="8"/>
      <c r="G49" s="8"/>
      <c r="H49" s="8"/>
      <c r="I49" s="8"/>
      <c r="J49" s="8"/>
      <c r="K49" s="8"/>
    </row>
    <row r="50" customFormat="false" ht="15" hidden="false" customHeight="false" outlineLevel="0" collapsed="false">
      <c r="A50" s="0" t="n">
        <v>0</v>
      </c>
      <c r="B50" s="0" t="s">
        <v>97</v>
      </c>
      <c r="C50" s="0" t="s">
        <v>98</v>
      </c>
      <c r="E50" s="7" t="str">
        <f aca="false">IF(D50="",CONCATENATE(C50," ",B50,"     -   "),CONCATENATE(C50," ",B50," ",D50))</f>
        <v>TFYR Macedonia MK     -   </v>
      </c>
      <c r="F50" s="8"/>
      <c r="G50" s="8"/>
      <c r="H50" s="8"/>
      <c r="I50" s="8"/>
      <c r="J50" s="8"/>
      <c r="K50" s="8"/>
    </row>
    <row r="51" customFormat="false" ht="15" hidden="false" customHeight="false" outlineLevel="0" collapsed="false">
      <c r="A51" s="0" t="n">
        <v>0</v>
      </c>
      <c r="B51" s="0" t="s">
        <v>99</v>
      </c>
      <c r="C51" s="0" t="s">
        <v>100</v>
      </c>
      <c r="D51" s="0" t="n">
        <v>2010</v>
      </c>
      <c r="E51" s="7" t="str">
        <f aca="false">IF(D51="",CONCATENATE(C51," ",B51,"     -   "),CONCATENATE(C51," ",B51," ",D51))</f>
        <v>Norway NO 2010</v>
      </c>
      <c r="F51" s="8" t="n">
        <v>6.08</v>
      </c>
      <c r="G51" s="8" t="n">
        <v>0.28</v>
      </c>
      <c r="H51" s="8" t="n">
        <v>8.25</v>
      </c>
      <c r="I51" s="8" t="n">
        <v>35.34</v>
      </c>
      <c r="J51" s="8"/>
      <c r="K51" s="8" t="n">
        <v>49.95</v>
      </c>
    </row>
    <row r="52" customFormat="false" ht="15" hidden="false" customHeight="false" outlineLevel="0" collapsed="false">
      <c r="A52" s="0" t="n">
        <v>0</v>
      </c>
      <c r="B52" s="0" t="s">
        <v>101</v>
      </c>
      <c r="C52" s="0" t="s">
        <v>102</v>
      </c>
      <c r="E52" s="7" t="str">
        <f aca="false">IF(D52="",CONCATENATE(C52," ",B52,"     -   "),CONCATENATE(C52," ",B52," ",D52))</f>
        <v>Serbia RS     -   </v>
      </c>
      <c r="F52" s="8"/>
      <c r="G52" s="8"/>
      <c r="H52" s="8"/>
      <c r="I52" s="8"/>
      <c r="J52" s="8"/>
      <c r="K52" s="8"/>
    </row>
    <row r="53" customFormat="false" ht="15" hidden="false" customHeight="false" outlineLevel="0" collapsed="false">
      <c r="A53" s="0" t="n">
        <v>0</v>
      </c>
      <c r="B53" s="0" t="s">
        <v>103</v>
      </c>
      <c r="C53" s="0" t="s">
        <v>104</v>
      </c>
      <c r="E53" s="7" t="str">
        <f aca="false">IF(D53="",CONCATENATE(C53," ",B53,"     -   "),CONCATENATE(C53," ",B53," ",D53))</f>
        <v>Russian Federation RU     -   </v>
      </c>
      <c r="F53" s="8"/>
      <c r="G53" s="8"/>
      <c r="H53" s="8"/>
      <c r="I53" s="8"/>
      <c r="J53" s="8"/>
      <c r="K53" s="8"/>
    </row>
    <row r="54" customFormat="false" ht="15" hidden="false" customHeight="false" outlineLevel="0" collapsed="false">
      <c r="A54" s="0" t="n">
        <v>0</v>
      </c>
      <c r="B54" s="0" t="s">
        <v>105</v>
      </c>
      <c r="C54" s="0" t="s">
        <v>106</v>
      </c>
      <c r="E54" s="7" t="str">
        <f aca="false">IF(D54="",CONCATENATE(C54," ",B54,"     -   "),CONCATENATE(C54," ",B54," ",D54))</f>
        <v>Tajikistan TJ     -   </v>
      </c>
      <c r="F54" s="8"/>
      <c r="G54" s="8"/>
      <c r="H54" s="8"/>
      <c r="I54" s="8"/>
      <c r="J54" s="8"/>
      <c r="K54" s="8"/>
    </row>
    <row r="55" customFormat="false" ht="15" hidden="false" customHeight="false" outlineLevel="0" collapsed="false">
      <c r="A55" s="0" t="n">
        <v>0</v>
      </c>
      <c r="B55" s="0" t="s">
        <v>107</v>
      </c>
      <c r="C55" s="0" t="s">
        <v>108</v>
      </c>
      <c r="E55" s="7" t="str">
        <f aca="false">IF(D55="",CONCATENATE(C55," ",B55,"     -   "),CONCATENATE(C55," ",B55," ",D55))</f>
        <v>Turkmenistan TM     -   </v>
      </c>
      <c r="F55" s="8"/>
      <c r="G55" s="8"/>
      <c r="H55" s="8"/>
      <c r="I55" s="8"/>
      <c r="J55" s="8"/>
      <c r="K55" s="8"/>
    </row>
    <row r="56" customFormat="false" ht="15" hidden="false" customHeight="false" outlineLevel="0" collapsed="false">
      <c r="A56" s="0" t="n">
        <v>0</v>
      </c>
      <c r="B56" s="0" t="s">
        <v>109</v>
      </c>
      <c r="C56" s="0" t="s">
        <v>110</v>
      </c>
      <c r="E56" s="7" t="str">
        <f aca="false">IF(D56="",CONCATENATE(C56," ",B56,"     -   "),CONCATENATE(C56," ",B56," ",D56))</f>
        <v>Turkey TR     -   </v>
      </c>
      <c r="F56" s="8"/>
      <c r="G56" s="8"/>
      <c r="H56" s="8"/>
      <c r="I56" s="8"/>
      <c r="J56" s="8"/>
      <c r="K56" s="8"/>
    </row>
    <row r="57" customFormat="false" ht="15" hidden="false" customHeight="false" outlineLevel="0" collapsed="false">
      <c r="A57" s="0" t="n">
        <v>0</v>
      </c>
      <c r="B57" s="0" t="s">
        <v>111</v>
      </c>
      <c r="C57" s="0" t="s">
        <v>112</v>
      </c>
      <c r="E57" s="7" t="str">
        <f aca="false">IF(D57="",CONCATENATE(C57," ",B57,"     -   "),CONCATENATE(C57," ",B57," ",D57))</f>
        <v>Ukraine UA     -   </v>
      </c>
      <c r="F57" s="8"/>
      <c r="G57" s="8"/>
      <c r="H57" s="8"/>
      <c r="I57" s="8"/>
      <c r="J57" s="8"/>
      <c r="K57" s="8"/>
    </row>
    <row r="58" customFormat="false" ht="15" hidden="false" customHeight="false" outlineLevel="0" collapsed="false">
      <c r="A58" s="0" t="n">
        <v>0</v>
      </c>
      <c r="B58" s="0" t="s">
        <v>113</v>
      </c>
      <c r="C58" s="0" t="s">
        <v>114</v>
      </c>
      <c r="E58" s="7" t="str">
        <f aca="false">IF(D58="",CONCATENATE(C58," ",B58,"     -   "),CONCATENATE(C58," ",B58," ",D58))</f>
        <v>Uzbekistan UZ     -   </v>
      </c>
      <c r="F58" s="8"/>
      <c r="G58" s="8"/>
      <c r="H58" s="8"/>
      <c r="I58" s="8"/>
      <c r="J58" s="8"/>
      <c r="K58" s="8"/>
    </row>
  </sheetData>
  <mergeCells count="1">
    <mergeCell ref="F2:I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D55" activeCellId="0" sqref="D55"/>
    </sheetView>
  </sheetViews>
  <sheetFormatPr defaultRowHeight="12.8"/>
  <cols>
    <col collapsed="false" hidden="false" max="1025" min="1" style="0" width="8.5060728744939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8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H31" activeCellId="0" sqref="H31"/>
    </sheetView>
  </sheetViews>
  <sheetFormatPr defaultRowHeight="15"/>
  <cols>
    <col collapsed="false" hidden="false" max="2" min="1" style="0" width="8.53441295546559"/>
    <col collapsed="false" hidden="false" max="4" min="3" style="0" width="18.004048582996"/>
    <col collapsed="false" hidden="false" max="5" min="5" style="0" width="26.1457489878542"/>
    <col collapsed="false" hidden="false" max="6" min="6" style="0" width="12.7125506072875"/>
    <col collapsed="false" hidden="false" max="7" min="7" style="0" width="16.7125506072875"/>
    <col collapsed="false" hidden="false" max="8" min="8" style="0" width="21.2793522267206"/>
    <col collapsed="false" hidden="false" max="9" min="9" style="0" width="16.4251012145749"/>
    <col collapsed="false" hidden="false" max="10" min="10" style="0" width="4"/>
    <col collapsed="false" hidden="false" max="11" min="11" style="0" width="12.7125506072875"/>
    <col collapsed="false" hidden="false" max="12" min="12" style="0" width="7.57085020242915"/>
    <col collapsed="false" hidden="false" max="13" min="13" style="0" width="20.5748987854251"/>
    <col collapsed="false" hidden="false" max="14" min="14" style="0" width="8.85425101214575"/>
    <col collapsed="false" hidden="false" max="1025" min="15" style="0" width="8.53441295546559"/>
  </cols>
  <sheetData>
    <row r="1" customFormat="false" ht="18.75" hidden="false" customHeight="false" outlineLevel="0" collapsed="false">
      <c r="A1" s="1" t="s">
        <v>115</v>
      </c>
    </row>
    <row r="2" customFormat="false" ht="30" hidden="false" customHeight="true" outlineLevel="0" collapsed="false">
      <c r="F2" s="2" t="s">
        <v>1</v>
      </c>
      <c r="G2" s="2"/>
      <c r="H2" s="2"/>
      <c r="I2" s="2"/>
    </row>
    <row r="3" customFormat="false" ht="30" hidden="false" customHeight="true" outlineLevel="0" collapsed="false">
      <c r="A3" s="3" t="s">
        <v>2</v>
      </c>
      <c r="B3" s="0" t="s">
        <v>3</v>
      </c>
      <c r="C3" s="0" t="s">
        <v>4</v>
      </c>
      <c r="E3" s="0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5"/>
      <c r="K3" s="4" t="s">
        <v>11</v>
      </c>
    </row>
    <row r="4" s="6" customFormat="true" ht="15" hidden="false" customHeight="false" outlineLevel="0" collapsed="false">
      <c r="A4" s="6" t="n">
        <v>1</v>
      </c>
      <c r="B4" s="6" t="s">
        <v>12</v>
      </c>
      <c r="C4" s="6" t="s">
        <v>13</v>
      </c>
      <c r="D4" s="6" t="n">
        <v>2010</v>
      </c>
      <c r="E4" s="7" t="str">
        <f aca="false">IF(D4="",CONCATENATE(C4," ",B4,"     -   "),CONCATENATE(C4," ",B4," ",D4))</f>
        <v>Austria AT 2010</v>
      </c>
      <c r="F4" s="10" t="n">
        <v>0.1748729</v>
      </c>
      <c r="G4" s="10" t="n">
        <v>0.07</v>
      </c>
      <c r="H4" s="10" t="n">
        <v>0.8381802</v>
      </c>
      <c r="I4" s="10" t="n">
        <v>0.3715596</v>
      </c>
      <c r="J4" s="8"/>
      <c r="K4" s="8" t="n">
        <f aca="false">SUM(F4:I4)</f>
        <v>1.4546127</v>
      </c>
    </row>
    <row r="5" s="6" customFormat="true" ht="15" hidden="false" customHeight="false" outlineLevel="0" collapsed="false">
      <c r="A5" s="6" t="n">
        <v>1</v>
      </c>
      <c r="B5" s="6" t="s">
        <v>14</v>
      </c>
      <c r="C5" s="6" t="s">
        <v>15</v>
      </c>
      <c r="D5" s="6" t="n">
        <v>2005</v>
      </c>
      <c r="E5" s="7" t="str">
        <f aca="false">IF(D5="",CONCATENATE(C5," ",B5,"     -   "),CONCATENATE(C5," ",B5," ",D5))</f>
        <v>Belgium BE 2005</v>
      </c>
      <c r="F5" s="10" t="n">
        <v>0.074506</v>
      </c>
      <c r="G5" s="10" t="n">
        <v>0.06</v>
      </c>
      <c r="H5" s="10" t="n">
        <v>1.594355</v>
      </c>
      <c r="I5" s="10" t="n">
        <v>0.5558365</v>
      </c>
      <c r="J5" s="8"/>
      <c r="K5" s="8" t="n">
        <f aca="false">SUM(F5:I5)</f>
        <v>2.2846975</v>
      </c>
    </row>
    <row r="6" s="6" customFormat="true" ht="15" hidden="false" customHeight="false" outlineLevel="0" collapsed="false">
      <c r="A6" s="6" t="n">
        <v>1</v>
      </c>
      <c r="B6" s="6" t="s">
        <v>16</v>
      </c>
      <c r="C6" s="6" t="s">
        <v>17</v>
      </c>
      <c r="D6" s="6" t="n">
        <v>2008</v>
      </c>
      <c r="E6" s="7" t="str">
        <f aca="false">IF(D6="",CONCATENATE(C6," ",B6,"     -   "),CONCATENATE(C6," ",B6," ",D6))</f>
        <v>Bulgaria BG 2008</v>
      </c>
      <c r="F6" s="10" t="n">
        <v>0.0273735</v>
      </c>
      <c r="G6" s="10" t="n">
        <v>0.02</v>
      </c>
      <c r="H6" s="10" t="n">
        <v>0.1247585</v>
      </c>
      <c r="I6" s="10" t="n">
        <v>0.148562</v>
      </c>
      <c r="J6" s="8"/>
      <c r="K6" s="8" t="n">
        <f aca="false">SUM(F6:I6)</f>
        <v>0.320694</v>
      </c>
    </row>
    <row r="7" customFormat="false" ht="15" hidden="false" customHeight="false" outlineLevel="0" collapsed="false">
      <c r="A7" s="0" t="n">
        <v>1</v>
      </c>
      <c r="B7" s="0" t="s">
        <v>18</v>
      </c>
      <c r="C7" s="0" t="s">
        <v>19</v>
      </c>
      <c r="D7" s="0" t="n">
        <v>2009</v>
      </c>
      <c r="E7" s="7" t="str">
        <f aca="false">IF(D7="",CONCATENATE(C7," ",B7,"     -   "),CONCATENATE(C7," ",B7," ",D7))</f>
        <v>Cyprus CY 2009</v>
      </c>
      <c r="F7" s="10" t="n">
        <v>0</v>
      </c>
      <c r="G7" s="10" t="n">
        <v>0</v>
      </c>
      <c r="H7" s="10" t="n">
        <v>2.572732</v>
      </c>
      <c r="I7" s="10" t="n">
        <v>0.3138098</v>
      </c>
      <c r="J7" s="8"/>
      <c r="K7" s="8" t="n">
        <f aca="false">SUM(F7:I7)</f>
        <v>2.8865418</v>
      </c>
    </row>
    <row r="8" customFormat="false" ht="15" hidden="false" customHeight="false" outlineLevel="0" collapsed="false">
      <c r="A8" s="0" t="n">
        <v>1</v>
      </c>
      <c r="B8" s="0" t="s">
        <v>20</v>
      </c>
      <c r="C8" s="0" t="s">
        <v>21</v>
      </c>
      <c r="D8" s="0" t="n">
        <v>2009</v>
      </c>
      <c r="E8" s="7" t="str">
        <f aca="false">IF(D8="",CONCATENATE(C8," ",B8,"     -   "),CONCATENATE(C8," ",B8," ",D8))</f>
        <v>Czech Republic CZ 2009</v>
      </c>
      <c r="F8" s="10" t="n">
        <v>0.0505151</v>
      </c>
      <c r="G8" s="10" t="n">
        <v>0.01</v>
      </c>
      <c r="H8" s="10" t="n">
        <v>1.271607</v>
      </c>
      <c r="I8" s="10" t="n">
        <v>0.1345628</v>
      </c>
      <c r="J8" s="8"/>
      <c r="K8" s="8" t="n">
        <f aca="false">SUM(F8:I8)</f>
        <v>1.4666849</v>
      </c>
    </row>
    <row r="9" customFormat="false" ht="15" hidden="false" customHeight="false" outlineLevel="0" collapsed="false">
      <c r="A9" s="0" t="n">
        <v>1</v>
      </c>
      <c r="B9" s="0" t="s">
        <v>22</v>
      </c>
      <c r="C9" s="0" t="s">
        <v>23</v>
      </c>
      <c r="D9" s="0" t="n">
        <v>2010</v>
      </c>
      <c r="E9" s="7" t="str">
        <f aca="false">IF(D9="",CONCATENATE(C9," ",B9,"     -   "),CONCATENATE(C9," ",B9," ",D9))</f>
        <v>Germany DE 2010</v>
      </c>
      <c r="F9" s="10" t="n">
        <v>0.11219</v>
      </c>
      <c r="G9" s="10" t="n">
        <v>0.03</v>
      </c>
      <c r="H9" s="10" t="n">
        <v>1.633733</v>
      </c>
      <c r="I9" s="10" t="n">
        <v>0.2449518</v>
      </c>
      <c r="J9" s="8"/>
      <c r="K9" s="8" t="n">
        <f aca="false">SUM(F9:I9)</f>
        <v>2.0208748</v>
      </c>
    </row>
    <row r="10" customFormat="false" ht="15" hidden="false" customHeight="false" outlineLevel="0" collapsed="false">
      <c r="A10" s="0" t="n">
        <v>1</v>
      </c>
      <c r="B10" s="0" t="s">
        <v>24</v>
      </c>
      <c r="C10" s="0" t="s">
        <v>25</v>
      </c>
      <c r="D10" s="0" t="n">
        <v>2006</v>
      </c>
      <c r="E10" s="7" t="str">
        <f aca="false">IF(D10="",CONCATENATE(C10," ",B10,"     -   "),CONCATENATE(C10," ",B10," ",D10))</f>
        <v>Denmark DK 2006</v>
      </c>
      <c r="F10" s="10" t="n">
        <v>0.3077182</v>
      </c>
      <c r="G10" s="10" t="n">
        <v>0.02</v>
      </c>
      <c r="H10" s="10" t="n">
        <v>1.488623</v>
      </c>
      <c r="I10" s="10" t="n">
        <v>0.7124957</v>
      </c>
      <c r="J10" s="8"/>
      <c r="K10" s="8" t="n">
        <f aca="false">SUM(F10:I10)</f>
        <v>2.5288369</v>
      </c>
    </row>
    <row r="11" customFormat="false" ht="15" hidden="false" customHeight="false" outlineLevel="0" collapsed="false">
      <c r="A11" s="0" t="n">
        <v>1</v>
      </c>
      <c r="B11" s="0" t="s">
        <v>26</v>
      </c>
      <c r="C11" s="0" t="s">
        <v>27</v>
      </c>
      <c r="D11" s="0" t="n">
        <v>2009</v>
      </c>
      <c r="E11" s="7" t="str">
        <f aca="false">IF(D11="",CONCATENATE(C11," ",B11,"     -   "),CONCATENATE(C11," ",B11," ",D11))</f>
        <v>Estonia EE 2009</v>
      </c>
      <c r="F11" s="10" t="n">
        <v>0.1506405</v>
      </c>
      <c r="G11" s="10" t="n">
        <v>0</v>
      </c>
      <c r="H11" s="10" t="n">
        <v>0.9512989</v>
      </c>
      <c r="I11" s="10" t="n">
        <v>0.3554233</v>
      </c>
      <c r="J11" s="8"/>
      <c r="K11" s="8" t="n">
        <f aca="false">SUM(F11:I11)</f>
        <v>1.4573627</v>
      </c>
    </row>
    <row r="12" customFormat="false" ht="15" hidden="false" customHeight="false" outlineLevel="0" collapsed="false">
      <c r="A12" s="0" t="n">
        <v>1</v>
      </c>
      <c r="B12" s="0" t="s">
        <v>28</v>
      </c>
      <c r="C12" s="0" t="s">
        <v>29</v>
      </c>
      <c r="D12" s="0" t="n">
        <v>2009</v>
      </c>
      <c r="E12" s="7" t="str">
        <f aca="false">IF(D12="",CONCATENATE(C12," ",B12,"     -   "),CONCATENATE(C12," ",B12," ",D12))</f>
        <v>Spain ES 2009</v>
      </c>
      <c r="F12" s="10" t="n">
        <v>0.0642709</v>
      </c>
      <c r="G12" s="10" t="n">
        <v>0.01</v>
      </c>
      <c r="H12" s="10" t="n">
        <v>2.419049</v>
      </c>
      <c r="I12" s="10" t="n">
        <v>0.3963905</v>
      </c>
      <c r="J12" s="8"/>
      <c r="K12" s="8" t="n">
        <f aca="false">SUM(F12:I12)</f>
        <v>2.8897104</v>
      </c>
    </row>
    <row r="13" customFormat="false" ht="15" hidden="false" customHeight="false" outlineLevel="0" collapsed="false">
      <c r="A13" s="0" t="n">
        <v>1</v>
      </c>
      <c r="B13" s="0" t="s">
        <v>30</v>
      </c>
      <c r="C13" s="0" t="s">
        <v>31</v>
      </c>
      <c r="D13" s="0" t="n">
        <v>2009</v>
      </c>
      <c r="E13" s="7" t="str">
        <f aca="false">IF(D13="",CONCATENATE(C13," ",B13,"     -   "),CONCATENATE(C13," ",B13," ",D13))</f>
        <v>Finland FI 2009</v>
      </c>
      <c r="F13" s="10" t="n">
        <v>0.1756782</v>
      </c>
      <c r="G13" s="10" t="n">
        <v>0.09</v>
      </c>
      <c r="H13" s="10" t="n">
        <v>2.67161</v>
      </c>
      <c r="I13" s="10" t="n">
        <v>0.3859926</v>
      </c>
      <c r="J13" s="8"/>
      <c r="K13" s="8" t="n">
        <f aca="false">SUM(F13:I13)</f>
        <v>3.3232808</v>
      </c>
    </row>
    <row r="14" customFormat="false" ht="15" hidden="false" customHeight="false" outlineLevel="0" collapsed="false">
      <c r="A14" s="0" t="n">
        <v>1</v>
      </c>
      <c r="B14" s="0" t="s">
        <v>32</v>
      </c>
      <c r="C14" s="0" t="s">
        <v>33</v>
      </c>
      <c r="D14" s="0" t="n">
        <v>2008</v>
      </c>
      <c r="E14" s="7" t="str">
        <f aca="false">IF(D14="",CONCATENATE(C14," ",B14,"     -   "),CONCATENATE(C14," ",B14," ",D14))</f>
        <v>France FR 2008</v>
      </c>
      <c r="F14" s="10" t="n">
        <v>0.080805</v>
      </c>
      <c r="G14" s="10" t="n">
        <v>0.03</v>
      </c>
      <c r="H14" s="10" t="n">
        <v>1.28844</v>
      </c>
      <c r="I14" s="10" t="n">
        <v>0.3762916</v>
      </c>
      <c r="J14" s="8"/>
      <c r="K14" s="8" t="n">
        <f aca="false">SUM(F14:I14)</f>
        <v>1.7755366</v>
      </c>
    </row>
    <row r="15" customFormat="false" ht="15" hidden="false" customHeight="false" outlineLevel="0" collapsed="false">
      <c r="A15" s="0" t="n">
        <v>1</v>
      </c>
      <c r="B15" s="0" t="s">
        <v>34</v>
      </c>
      <c r="C15" s="0" t="s">
        <v>35</v>
      </c>
      <c r="D15" s="0" t="n">
        <v>2009</v>
      </c>
      <c r="E15" s="7" t="str">
        <f aca="false">IF(D15="",CONCATENATE(C15," ",B15,"     -   "),CONCATENATE(C15," ",B15," ",D15))</f>
        <v>Greece GR 2009</v>
      </c>
      <c r="F15" s="10" t="n">
        <v>0.0580351</v>
      </c>
      <c r="G15" s="10" t="n">
        <v>0</v>
      </c>
      <c r="H15" s="10" t="n">
        <v>1.268116</v>
      </c>
      <c r="I15" s="10" t="n">
        <v>0.1023711</v>
      </c>
      <c r="J15" s="8"/>
      <c r="K15" s="8" t="n">
        <f aca="false">SUM(F15:I15)</f>
        <v>1.4285222</v>
      </c>
    </row>
    <row r="16" customFormat="false" ht="15" hidden="false" customHeight="false" outlineLevel="0" collapsed="false">
      <c r="A16" s="0" t="n">
        <v>1</v>
      </c>
      <c r="B16" s="0" t="s">
        <v>36</v>
      </c>
      <c r="C16" s="0" t="s">
        <v>37</v>
      </c>
      <c r="D16" s="0" t="n">
        <v>2009</v>
      </c>
      <c r="E16" s="7" t="str">
        <f aca="false">IF(D16="",CONCATENATE(C16," ",B16,"     -   "),CONCATENATE(C16," ",B16," ",D16))</f>
        <v>Croatia HR 2009</v>
      </c>
      <c r="F16" s="10" t="n">
        <v>0.0778937</v>
      </c>
      <c r="G16" s="10" t="n">
        <v>0</v>
      </c>
      <c r="H16" s="10" t="n">
        <v>0.3283642</v>
      </c>
      <c r="I16" s="10" t="n">
        <v>0.4899994</v>
      </c>
      <c r="J16" s="8"/>
      <c r="K16" s="8" t="n">
        <f aca="false">SUM(F16:I16)</f>
        <v>0.8962573</v>
      </c>
    </row>
    <row r="17" customFormat="false" ht="15" hidden="false" customHeight="false" outlineLevel="0" collapsed="false">
      <c r="A17" s="0" t="n">
        <v>1</v>
      </c>
      <c r="B17" s="0" t="s">
        <v>38</v>
      </c>
      <c r="C17" s="0" t="s">
        <v>39</v>
      </c>
      <c r="D17" s="0" t="n">
        <v>2009</v>
      </c>
      <c r="E17" s="7" t="str">
        <f aca="false">IF(D17="",CONCATENATE(C17," ",B17,"     -   "),CONCATENATE(C17," ",B17," ",D17))</f>
        <v>Hungary HU 2009</v>
      </c>
      <c r="F17" s="10" t="n">
        <v>0.0704785</v>
      </c>
      <c r="G17" s="10" t="n">
        <v>0.01</v>
      </c>
      <c r="H17" s="10" t="n">
        <v>1.118594</v>
      </c>
      <c r="I17" s="10" t="n">
        <v>0.600814</v>
      </c>
      <c r="J17" s="8"/>
      <c r="K17" s="8" t="n">
        <f aca="false">SUM(F17:I17)</f>
        <v>1.7998865</v>
      </c>
    </row>
    <row r="18" customFormat="false" ht="15" hidden="false" customHeight="false" outlineLevel="0" collapsed="false">
      <c r="A18" s="0" t="n">
        <v>1</v>
      </c>
      <c r="B18" s="0" t="s">
        <v>40</v>
      </c>
      <c r="C18" s="0" t="s">
        <v>41</v>
      </c>
      <c r="D18" s="0" t="n">
        <v>2009</v>
      </c>
      <c r="E18" s="7" t="str">
        <f aca="false">IF(D18="",CONCATENATE(C18," ",B18,"     -   "),CONCATENATE(C18," ",B18," ",D18))</f>
        <v>Ireland IE 2009</v>
      </c>
      <c r="F18" s="10" t="n">
        <v>0.3718229</v>
      </c>
      <c r="G18" s="10" t="n">
        <v>0.15</v>
      </c>
      <c r="H18" s="10" t="n">
        <v>5.486759</v>
      </c>
      <c r="I18" s="10" t="n">
        <v>0.6671166</v>
      </c>
      <c r="J18" s="8"/>
      <c r="K18" s="8" t="n">
        <f aca="false">SUM(F18:I18)</f>
        <v>6.6756985</v>
      </c>
    </row>
    <row r="19" customFormat="false" ht="15" hidden="false" customHeight="false" outlineLevel="0" collapsed="false">
      <c r="A19" s="0" t="n">
        <v>1</v>
      </c>
      <c r="B19" s="0" t="s">
        <v>42</v>
      </c>
      <c r="C19" s="0" t="s">
        <v>43</v>
      </c>
      <c r="D19" s="0" t="n">
        <v>2008</v>
      </c>
      <c r="E19" s="7" t="str">
        <f aca="false">IF(D19="",CONCATENATE(C19," ",B19,"     -   "),CONCATENATE(C19," ",B19," ",D19))</f>
        <v>Italy IT 2008</v>
      </c>
      <c r="F19" s="10" t="n">
        <v>0.0578632</v>
      </c>
      <c r="G19" s="10" t="n">
        <v>0.01</v>
      </c>
      <c r="H19" s="10" t="n">
        <v>1.780608</v>
      </c>
      <c r="I19" s="10" t="n">
        <v>0.5274708</v>
      </c>
      <c r="J19" s="8"/>
      <c r="K19" s="8" t="n">
        <f aca="false">SUM(F19:I19)</f>
        <v>2.375942</v>
      </c>
    </row>
    <row r="20" customFormat="false" ht="15" hidden="false" customHeight="false" outlineLevel="0" collapsed="false">
      <c r="A20" s="0" t="n">
        <v>1</v>
      </c>
      <c r="B20" s="0" t="s">
        <v>44</v>
      </c>
      <c r="C20" s="0" t="s">
        <v>45</v>
      </c>
      <c r="D20" s="0" t="n">
        <v>2009</v>
      </c>
      <c r="E20" s="7" t="str">
        <f aca="false">IF(D20="",CONCATENATE(C20," ",B20,"     -   "),CONCATENATE(C20," ",B20," ",D20))</f>
        <v>Lithuania LT 2009</v>
      </c>
      <c r="F20" s="10" t="n">
        <v>0</v>
      </c>
      <c r="G20" s="10" t="n">
        <v>0</v>
      </c>
      <c r="H20" s="10" t="n">
        <v>0.2753981</v>
      </c>
      <c r="I20" s="10" t="n">
        <v>0.2340016</v>
      </c>
      <c r="J20" s="8"/>
      <c r="K20" s="8" t="n">
        <f aca="false">SUM(F20:I20)</f>
        <v>0.5093997</v>
      </c>
    </row>
    <row r="21" customFormat="false" ht="15" hidden="false" customHeight="false" outlineLevel="0" collapsed="false">
      <c r="A21" s="0" t="n">
        <v>1</v>
      </c>
      <c r="B21" s="0" t="s">
        <v>46</v>
      </c>
      <c r="C21" s="0" t="s">
        <v>47</v>
      </c>
      <c r="D21" s="0" t="n">
        <v>2009</v>
      </c>
      <c r="E21" s="7" t="str">
        <f aca="false">IF(D21="",CONCATENATE(C21," ",B21,"     -   "),CONCATENATE(C21," ",B21," ",D21))</f>
        <v>Luxembourg LU 2009</v>
      </c>
      <c r="F21" s="10" t="n">
        <v>0</v>
      </c>
      <c r="G21" s="10" t="n">
        <v>0</v>
      </c>
      <c r="H21" s="10" t="n">
        <v>0.5224015</v>
      </c>
      <c r="I21" s="10" t="n">
        <v>0.2093615</v>
      </c>
      <c r="J21" s="8"/>
      <c r="K21" s="8" t="n">
        <f aca="false">SUM(F21:I21)</f>
        <v>0.731763</v>
      </c>
    </row>
    <row r="22" customFormat="false" ht="15" hidden="false" customHeight="false" outlineLevel="0" collapsed="false">
      <c r="A22" s="0" t="n">
        <v>1</v>
      </c>
      <c r="B22" s="0" t="s">
        <v>48</v>
      </c>
      <c r="C22" s="0" t="s">
        <v>49</v>
      </c>
      <c r="D22" s="0" t="n">
        <v>2009</v>
      </c>
      <c r="E22" s="7" t="str">
        <f aca="false">IF(D22="",CONCATENATE(C22," ",B22,"     -   "),CONCATENATE(C22," ",B22," ",D22))</f>
        <v>Latvia LV 2009</v>
      </c>
      <c r="F22" s="10" t="n">
        <v>0.1458404</v>
      </c>
      <c r="G22" s="10" t="n">
        <v>0</v>
      </c>
      <c r="H22" s="10" t="n">
        <v>0.5417942</v>
      </c>
      <c r="I22" s="10" t="n">
        <v>0.2728716</v>
      </c>
      <c r="J22" s="8"/>
      <c r="K22" s="8" t="n">
        <f aca="false">SUM(F22:I22)</f>
        <v>0.9605062</v>
      </c>
    </row>
    <row r="23" customFormat="false" ht="15" hidden="false" customHeight="false" outlineLevel="0" collapsed="false">
      <c r="A23" s="0" t="n">
        <v>1</v>
      </c>
      <c r="B23" s="0" t="s">
        <v>50</v>
      </c>
      <c r="C23" s="0" t="s">
        <v>51</v>
      </c>
      <c r="D23" s="0" t="n">
        <v>2010</v>
      </c>
      <c r="E23" s="7" t="str">
        <f aca="false">IF(D23="",CONCATENATE(C23," ",B23,"     -   "),CONCATENATE(C23," ",B23," ",D23))</f>
        <v>Malta MT 2010</v>
      </c>
      <c r="F23" s="10" t="n">
        <v>0</v>
      </c>
      <c r="G23" s="10" t="n">
        <v>0</v>
      </c>
      <c r="H23" s="10" t="n">
        <v>5.918259</v>
      </c>
      <c r="I23" s="10" t="n">
        <v>0.5145811</v>
      </c>
      <c r="J23" s="8"/>
      <c r="K23" s="8" t="n">
        <f aca="false">SUM(F23:I23)</f>
        <v>6.4328401</v>
      </c>
    </row>
    <row r="24" customFormat="false" ht="15" hidden="false" customHeight="false" outlineLevel="0" collapsed="false">
      <c r="A24" s="0" t="n">
        <v>1</v>
      </c>
      <c r="B24" s="0" t="s">
        <v>52</v>
      </c>
      <c r="C24" s="0" t="s">
        <v>53</v>
      </c>
      <c r="D24" s="0" t="n">
        <v>2010</v>
      </c>
      <c r="E24" s="7" t="str">
        <f aca="false">IF(D24="",CONCATENATE(C24," ",B24,"     -   "),CONCATENATE(C24," ",B24," ",D24))</f>
        <v>Netherlands NL 2010</v>
      </c>
      <c r="F24" s="10" t="n">
        <v>0.1233074</v>
      </c>
      <c r="G24" s="10" t="n">
        <v>0.03</v>
      </c>
      <c r="H24" s="10" t="n">
        <v>1.923866</v>
      </c>
      <c r="I24" s="10" t="n">
        <v>0.5422208</v>
      </c>
      <c r="J24" s="8"/>
      <c r="K24" s="8" t="n">
        <f aca="false">SUM(F24:I24)</f>
        <v>2.6193942</v>
      </c>
    </row>
    <row r="25" customFormat="false" ht="15" hidden="false" customHeight="false" outlineLevel="0" collapsed="false">
      <c r="A25" s="0" t="n">
        <v>1</v>
      </c>
      <c r="B25" s="0" t="s">
        <v>54</v>
      </c>
      <c r="C25" s="0" t="s">
        <v>55</v>
      </c>
      <c r="D25" s="0" t="n">
        <v>2009</v>
      </c>
      <c r="E25" s="7" t="str">
        <f aca="false">IF(D25="",CONCATENATE(C25," ",B25,"     -   "),CONCATENATE(C25," ",B25," ",D25))</f>
        <v>Poland PL 2009</v>
      </c>
      <c r="F25" s="10" t="n">
        <v>0.0402383</v>
      </c>
      <c r="G25" s="10" t="n">
        <v>0.01</v>
      </c>
      <c r="H25" s="10" t="n">
        <v>0.628145</v>
      </c>
      <c r="I25" s="10" t="n">
        <v>0.3621627</v>
      </c>
      <c r="J25" s="8"/>
      <c r="K25" s="8" t="n">
        <f aca="false">SUM(F25:I25)</f>
        <v>1.040546</v>
      </c>
    </row>
    <row r="26" customFormat="false" ht="15" hidden="false" customHeight="false" outlineLevel="0" collapsed="false">
      <c r="A26" s="0" t="n">
        <v>1</v>
      </c>
      <c r="B26" s="0" t="s">
        <v>56</v>
      </c>
      <c r="C26" s="0" t="s">
        <v>57</v>
      </c>
      <c r="D26" s="0" t="n">
        <v>2009</v>
      </c>
      <c r="E26" s="7" t="str">
        <f aca="false">IF(D26="",CONCATENATE(C26," ",B26,"     -   "),CONCATENATE(C26," ",B26," ",D26))</f>
        <v>Portugal PT 2009</v>
      </c>
      <c r="F26" s="10" t="n">
        <v>0.0652888</v>
      </c>
      <c r="G26" s="10" t="n">
        <v>0.06</v>
      </c>
      <c r="H26" s="10" t="n">
        <v>1.781594</v>
      </c>
      <c r="I26" s="10" t="n">
        <v>0.4594867</v>
      </c>
      <c r="J26" s="8"/>
      <c r="K26" s="8" t="n">
        <f aca="false">SUM(F26:I26)</f>
        <v>2.3663695</v>
      </c>
    </row>
    <row r="27" customFormat="false" ht="15" hidden="false" customHeight="false" outlineLevel="0" collapsed="false">
      <c r="A27" s="0" t="n">
        <v>1</v>
      </c>
      <c r="B27" s="0" t="s">
        <v>58</v>
      </c>
      <c r="C27" s="0" t="s">
        <v>59</v>
      </c>
      <c r="D27" s="0" t="n">
        <v>2010</v>
      </c>
      <c r="E27" s="7" t="str">
        <f aca="false">IF(D27="",CONCATENATE(C27," ",B27,"     -   "),CONCATENATE(C27," ",B27," ",D27))</f>
        <v>Romania RO 2010</v>
      </c>
      <c r="F27" s="10" t="n">
        <v>0.0087381</v>
      </c>
      <c r="G27" s="10" t="n">
        <v>0.02</v>
      </c>
      <c r="H27" s="10" t="n">
        <v>0.9278667</v>
      </c>
      <c r="I27" s="10" t="n">
        <v>0.0921381</v>
      </c>
      <c r="J27" s="8"/>
      <c r="K27" s="8" t="n">
        <f aca="false">SUM(F27:I27)</f>
        <v>1.0487429</v>
      </c>
    </row>
    <row r="28" customFormat="false" ht="15" hidden="false" customHeight="false" outlineLevel="0" collapsed="false">
      <c r="A28" s="0" t="n">
        <v>1</v>
      </c>
      <c r="B28" s="0" t="s">
        <v>60</v>
      </c>
      <c r="C28" s="0" t="s">
        <v>61</v>
      </c>
      <c r="D28" s="0" t="n">
        <v>2010</v>
      </c>
      <c r="E28" s="7" t="str">
        <f aca="false">IF(D28="",CONCATENATE(C28," ",B28,"     -   "),CONCATENATE(C28," ",B28," ",D28))</f>
        <v>Sweden SE 2010</v>
      </c>
      <c r="F28" s="10" t="n">
        <v>0.186657</v>
      </c>
      <c r="G28" s="10" t="n">
        <v>0.02</v>
      </c>
      <c r="H28" s="10" t="n">
        <v>2.270368</v>
      </c>
      <c r="I28" s="10" t="n">
        <v>0.3913257</v>
      </c>
      <c r="J28" s="8"/>
      <c r="K28" s="8" t="n">
        <f aca="false">SUM(F28:I28)</f>
        <v>2.8683507</v>
      </c>
    </row>
    <row r="29" customFormat="false" ht="15" hidden="false" customHeight="false" outlineLevel="0" collapsed="false">
      <c r="A29" s="0" t="n">
        <v>1</v>
      </c>
      <c r="B29" s="0" t="s">
        <v>62</v>
      </c>
      <c r="C29" s="0" t="s">
        <v>63</v>
      </c>
      <c r="D29" s="0" t="n">
        <v>2009</v>
      </c>
      <c r="E29" s="7" t="str">
        <f aca="false">IF(D29="",CONCATENATE(C29," ",B29,"     -   "),CONCATENATE(C29," ",B29," ",D29))</f>
        <v>Slovenia SI 2009</v>
      </c>
      <c r="F29" s="10" t="n">
        <v>0.1908923</v>
      </c>
      <c r="G29" s="10" t="n">
        <v>0.04</v>
      </c>
      <c r="H29" s="10" t="n">
        <v>1.242006</v>
      </c>
      <c r="I29" s="10" t="n">
        <v>0.6241947</v>
      </c>
      <c r="J29" s="8"/>
      <c r="K29" s="8" t="n">
        <f aca="false">SUM(F29:I29)</f>
        <v>2.097093</v>
      </c>
    </row>
    <row r="30" customFormat="false" ht="15" hidden="false" customHeight="false" outlineLevel="0" collapsed="false">
      <c r="A30" s="0" t="n">
        <v>1</v>
      </c>
      <c r="B30" s="0" t="s">
        <v>64</v>
      </c>
      <c r="C30" s="0" t="s">
        <v>65</v>
      </c>
      <c r="D30" s="0" t="n">
        <v>2009</v>
      </c>
      <c r="E30" s="7" t="str">
        <f aca="false">IF(D30="",CONCATENATE(C30," ",B30,"     -   "),CONCATENATE(C30," ",B30," ",D30))</f>
        <v>Slovakia SK 2009</v>
      </c>
      <c r="F30" s="10" t="n">
        <v>0.0175244</v>
      </c>
      <c r="G30" s="10" t="n">
        <v>0</v>
      </c>
      <c r="H30" s="10" t="n">
        <v>0.8913288</v>
      </c>
      <c r="I30" s="10" t="n">
        <v>0.1226312</v>
      </c>
      <c r="J30" s="8"/>
      <c r="K30" s="8" t="n">
        <f aca="false">SUM(F30:I30)</f>
        <v>1.0314844</v>
      </c>
    </row>
    <row r="31" customFormat="false" ht="15" hidden="false" customHeight="false" outlineLevel="0" collapsed="false">
      <c r="A31" s="0" t="n">
        <v>1</v>
      </c>
      <c r="B31" s="0" t="s">
        <v>66</v>
      </c>
      <c r="C31" s="0" t="s">
        <v>67</v>
      </c>
      <c r="D31" s="0" t="n">
        <v>2009</v>
      </c>
      <c r="E31" s="7" t="str">
        <f aca="false">IF(D31="",CONCATENATE(C31," ",B31,"     -   "),CONCATENATE(C31," ",B31," ",D31))</f>
        <v>United Kingdom UK 2009</v>
      </c>
      <c r="F31" s="10" t="n">
        <v>0.1917978</v>
      </c>
      <c r="G31" s="10" t="n">
        <v>0.06</v>
      </c>
      <c r="H31" s="10" t="n">
        <v>4.015238</v>
      </c>
      <c r="I31" s="10" t="n">
        <v>0.4291472</v>
      </c>
      <c r="J31" s="8"/>
      <c r="K31" s="8" t="n">
        <f aca="false">SUM(F31:I31)</f>
        <v>4.696183</v>
      </c>
    </row>
    <row r="32" customFormat="false" ht="15" hidden="false" customHeight="false" outlineLevel="0" collapsed="false">
      <c r="F32" s="8"/>
      <c r="G32" s="8"/>
      <c r="H32" s="8"/>
      <c r="I32" s="8"/>
      <c r="J32" s="8"/>
      <c r="K32" s="8"/>
    </row>
    <row r="33" customFormat="false" ht="15" hidden="false" customHeight="false" outlineLevel="0" collapsed="false">
      <c r="E33" s="0" t="s">
        <v>68</v>
      </c>
      <c r="F33" s="10" t="n">
        <f aca="false">AVERAGE(F4:F31)</f>
        <v>0.100891007142857</v>
      </c>
      <c r="G33" s="8" t="n">
        <f aca="false">AVERAGE(G4:G31)</f>
        <v>0.0267857142857143</v>
      </c>
      <c r="H33" s="8" t="n">
        <f aca="false">AVERAGE(H4:H31)</f>
        <v>1.706253325</v>
      </c>
      <c r="I33" s="8" t="n">
        <f aca="false">AVERAGE(I4:I31)</f>
        <v>0.379920392857143</v>
      </c>
      <c r="J33" s="8"/>
      <c r="K33" s="8" t="n">
        <f aca="false">SUM(F33:I33)</f>
        <v>2.21385043928571</v>
      </c>
    </row>
    <row r="34" customFormat="false" ht="15" hidden="false" customHeight="false" outlineLevel="0" collapsed="false">
      <c r="E34" s="0" t="s">
        <v>69</v>
      </c>
      <c r="F34" s="10" t="n">
        <f aca="false">AVERAGE(F4:F31, F37:F58)</f>
        <v>0.0808961666666667</v>
      </c>
      <c r="G34" s="8" t="n">
        <f aca="false">AVERAGE(G4:G31, G37:G58)</f>
        <v>0.03</v>
      </c>
      <c r="H34" s="8" t="n">
        <f aca="false">AVERAGE(H4:H31, H37:H58)</f>
        <v>1.42766943333333</v>
      </c>
      <c r="I34" s="8" t="n">
        <f aca="false">AVERAGE(I4:I31, I37:I58)</f>
        <v>0.352283202564103</v>
      </c>
      <c r="J34" s="8"/>
      <c r="K34" s="8" t="n">
        <f aca="false">SUM(F34:I34)</f>
        <v>1.8908488025641</v>
      </c>
    </row>
    <row r="35" customFormat="false" ht="15" hidden="false" customHeight="false" outlineLevel="0" collapsed="false">
      <c r="E35" s="0" t="s">
        <v>70</v>
      </c>
      <c r="F35" s="10" t="n">
        <f aca="false">AVERAGE(F37:F58)</f>
        <v>0.0300002090909091</v>
      </c>
      <c r="G35" s="8" t="n">
        <f aca="false">AVERAGE(G37:G58)</f>
        <v>0.0381818181818182</v>
      </c>
      <c r="H35" s="8" t="n">
        <f aca="false">AVERAGE(H37:H58)</f>
        <v>0.7185468</v>
      </c>
      <c r="I35" s="8" t="n">
        <f aca="false">AVERAGE(I37:I58)</f>
        <v>0.281933990909091</v>
      </c>
      <c r="J35" s="8"/>
      <c r="K35" s="8" t="n">
        <f aca="false">SUM(F35:I35)</f>
        <v>1.06866281818182</v>
      </c>
    </row>
    <row r="36" customFormat="false" ht="15" hidden="false" customHeight="false" outlineLevel="0" collapsed="false">
      <c r="F36" s="8"/>
      <c r="G36" s="8"/>
      <c r="H36" s="8"/>
      <c r="I36" s="8"/>
      <c r="J36" s="8"/>
      <c r="K36" s="8"/>
    </row>
    <row r="37" customFormat="false" ht="15" hidden="false" customHeight="false" outlineLevel="0" collapsed="false">
      <c r="A37" s="0" t="n">
        <v>0</v>
      </c>
      <c r="B37" s="0" t="s">
        <v>71</v>
      </c>
      <c r="C37" s="0" t="s">
        <v>72</v>
      </c>
      <c r="D37" s="0" t="n">
        <v>2004</v>
      </c>
      <c r="E37" s="7" t="str">
        <f aca="false">IF(D37="",CONCATENATE(C37," ",B37,"     -   "),CONCATENATE(C37," ",B37," ",D37))</f>
        <v>Albania AL 2004</v>
      </c>
      <c r="F37" s="10" t="n">
        <v>0</v>
      </c>
      <c r="G37" s="10" t="n">
        <v>0.1</v>
      </c>
      <c r="H37" s="10" t="n">
        <v>0.6438984</v>
      </c>
      <c r="I37" s="10" t="n">
        <v>0.1075429</v>
      </c>
      <c r="J37" s="8"/>
      <c r="K37" s="8" t="n">
        <f aca="false">SUM(F37:I37)</f>
        <v>0.8514413</v>
      </c>
    </row>
    <row r="38" customFormat="false" ht="15" hidden="false" customHeight="false" outlineLevel="0" collapsed="false">
      <c r="A38" s="0" t="n">
        <v>0</v>
      </c>
      <c r="B38" s="0" t="s">
        <v>73</v>
      </c>
      <c r="C38" s="0" t="s">
        <v>74</v>
      </c>
      <c r="D38" s="0" t="n">
        <v>2009</v>
      </c>
      <c r="E38" s="7" t="str">
        <f aca="false">IF(D38="",CONCATENATE(C38," ",B38,"     -   "),CONCATENATE(C38," ",B38," ",D38))</f>
        <v>Armenia AM 2009</v>
      </c>
      <c r="F38" s="10"/>
      <c r="G38" s="10"/>
      <c r="H38" s="10"/>
      <c r="I38" s="10"/>
      <c r="J38" s="8"/>
      <c r="K38" s="8"/>
    </row>
    <row r="39" customFormat="false" ht="15" hidden="false" customHeight="false" outlineLevel="0" collapsed="false">
      <c r="A39" s="0" t="n">
        <v>0</v>
      </c>
      <c r="B39" s="0" t="s">
        <v>75</v>
      </c>
      <c r="C39" s="0" t="s">
        <v>76</v>
      </c>
      <c r="D39" s="0" t="n">
        <v>2007</v>
      </c>
      <c r="E39" s="7" t="str">
        <f aca="false">IF(D39="",CONCATENATE(C39," ",B39,"     -   "),CONCATENATE(C39," ",B39," ",D39))</f>
        <v>Azerbaijan AZ 2007</v>
      </c>
      <c r="F39" s="10" t="n">
        <v>0</v>
      </c>
      <c r="G39" s="10" t="n">
        <v>0.04</v>
      </c>
      <c r="H39" s="10" t="n">
        <v>0.3162558</v>
      </c>
      <c r="I39" s="10" t="n">
        <v>0.0098398</v>
      </c>
      <c r="J39" s="8"/>
      <c r="K39" s="8" t="n">
        <f aca="false">SUM(F39:I39)</f>
        <v>0.3660956</v>
      </c>
    </row>
    <row r="40" customFormat="false" ht="15" hidden="false" customHeight="false" outlineLevel="0" collapsed="false">
      <c r="A40" s="0" t="n">
        <v>0</v>
      </c>
      <c r="B40" s="0" t="s">
        <v>77</v>
      </c>
      <c r="C40" s="0" t="s">
        <v>78</v>
      </c>
      <c r="E40" s="7" t="str">
        <f aca="false">IF(D40="",CONCATENATE(C40," ",B40,"     -   "),CONCATENATE(C40," ",B40," ",D40))</f>
        <v>Bosnia and Herzegovina BA     -   </v>
      </c>
      <c r="F40" s="10"/>
      <c r="G40" s="10"/>
      <c r="H40" s="10"/>
      <c r="I40" s="10"/>
      <c r="J40" s="8"/>
      <c r="K40" s="8"/>
    </row>
    <row r="41" customFormat="false" ht="15" hidden="false" customHeight="false" outlineLevel="0" collapsed="false">
      <c r="A41" s="0" t="n">
        <v>0</v>
      </c>
      <c r="B41" s="0" t="s">
        <v>79</v>
      </c>
      <c r="C41" s="0" t="s">
        <v>80</v>
      </c>
      <c r="D41" s="0" t="n">
        <v>2009</v>
      </c>
      <c r="E41" s="7" t="str">
        <f aca="false">IF(D41="",CONCATENATE(C41," ",B41,"     -   "),CONCATENATE(C41," ",B41," ",D41))</f>
        <v>Belarus BY 2009</v>
      </c>
      <c r="F41" s="10"/>
      <c r="G41" s="10"/>
      <c r="H41" s="10"/>
      <c r="I41" s="10"/>
      <c r="J41" s="8"/>
      <c r="K41" s="8"/>
    </row>
    <row r="42" customFormat="false" ht="15" hidden="false" customHeight="false" outlineLevel="0" collapsed="false">
      <c r="A42" s="0" t="n">
        <v>0</v>
      </c>
      <c r="B42" s="0" t="s">
        <v>81</v>
      </c>
      <c r="C42" s="0" t="s">
        <v>82</v>
      </c>
      <c r="D42" s="0" t="n">
        <v>2007</v>
      </c>
      <c r="E42" s="7" t="str">
        <f aca="false">IF(D42="",CONCATENATE(C42," ",B42,"     -   "),CONCATENATE(C42," ",B42," ",D42))</f>
        <v>Switzerland CH 2007</v>
      </c>
      <c r="F42" s="10"/>
      <c r="G42" s="10"/>
      <c r="H42" s="10"/>
      <c r="I42" s="10"/>
      <c r="J42" s="8"/>
      <c r="K42" s="8"/>
    </row>
    <row r="43" customFormat="false" ht="15" hidden="false" customHeight="false" outlineLevel="0" collapsed="false">
      <c r="A43" s="0" t="n">
        <v>0</v>
      </c>
      <c r="B43" s="0" t="s">
        <v>83</v>
      </c>
      <c r="C43" s="0" t="s">
        <v>84</v>
      </c>
      <c r="D43" s="0" t="n">
        <v>2009</v>
      </c>
      <c r="E43" s="7" t="str">
        <f aca="false">IF(D43="",CONCATENATE(C43," ",B43,"     -   "),CONCATENATE(C43," ",B43," ",D43))</f>
        <v>Georgia GE 2009</v>
      </c>
      <c r="F43" s="10" t="n">
        <v>0</v>
      </c>
      <c r="G43" s="10" t="n">
        <v>0</v>
      </c>
      <c r="H43" s="10" t="n">
        <v>0</v>
      </c>
      <c r="I43" s="10" t="n">
        <v>0.1588876</v>
      </c>
      <c r="J43" s="8"/>
      <c r="K43" s="8" t="n">
        <f aca="false">SUM(F43:I43)</f>
        <v>0.1588876</v>
      </c>
    </row>
    <row r="44" customFormat="false" ht="15" hidden="false" customHeight="false" outlineLevel="0" collapsed="false">
      <c r="A44" s="0" t="n">
        <v>0</v>
      </c>
      <c r="B44" s="0" t="s">
        <v>85</v>
      </c>
      <c r="C44" s="0" t="s">
        <v>86</v>
      </c>
      <c r="D44" s="0" t="n">
        <v>2008</v>
      </c>
      <c r="E44" s="7" t="str">
        <f aca="false">IF(D44="",CONCATENATE(C44," ",B44,"     -   "),CONCATENATE(C44," ",B44," ",D44))</f>
        <v>Israel IL 2008</v>
      </c>
      <c r="F44" s="10" t="n">
        <v>0.1242543</v>
      </c>
      <c r="G44" s="10" t="n">
        <v>0</v>
      </c>
      <c r="H44" s="10" t="n">
        <v>1.577848</v>
      </c>
      <c r="I44" s="10" t="n">
        <v>0.4828258</v>
      </c>
      <c r="J44" s="8"/>
      <c r="K44" s="8" t="n">
        <f aca="false">SUM(F44:I44)</f>
        <v>2.1849281</v>
      </c>
    </row>
    <row r="45" customFormat="false" ht="15" hidden="false" customHeight="false" outlineLevel="0" collapsed="false">
      <c r="A45" s="0" t="n">
        <v>0</v>
      </c>
      <c r="B45" s="0" t="s">
        <v>87</v>
      </c>
      <c r="C45" s="0" t="s">
        <v>88</v>
      </c>
      <c r="D45" s="0" t="n">
        <v>2009</v>
      </c>
      <c r="E45" s="7" t="str">
        <f aca="false">IF(D45="",CONCATENATE(C45," ",B45,"     -   "),CONCATENATE(C45," ",B45," ",D45))</f>
        <v>Iceland IS 2009</v>
      </c>
      <c r="F45" s="10" t="n">
        <v>0</v>
      </c>
      <c r="G45" s="10" t="n">
        <v>0.21</v>
      </c>
      <c r="H45" s="10" t="n">
        <v>1.464511</v>
      </c>
      <c r="I45" s="10" t="n">
        <v>0.5653288</v>
      </c>
      <c r="J45" s="8"/>
      <c r="K45" s="8" t="n">
        <f aca="false">SUM(F45:I45)</f>
        <v>2.2398398</v>
      </c>
    </row>
    <row r="46" customFormat="false" ht="15" hidden="false" customHeight="false" outlineLevel="0" collapsed="false">
      <c r="A46" s="0" t="n">
        <v>0</v>
      </c>
      <c r="B46" s="0" t="s">
        <v>89</v>
      </c>
      <c r="C46" s="0" t="s">
        <v>90</v>
      </c>
      <c r="D46" s="0" t="n">
        <v>2009</v>
      </c>
      <c r="E46" s="7" t="str">
        <f aca="false">IF(D46="",CONCATENATE(C46," ",B46,"     -   "),CONCATENATE(C46," ",B46," ",D46))</f>
        <v>Kyrgyzstan KG 2009</v>
      </c>
      <c r="F46" s="10" t="n">
        <v>0</v>
      </c>
      <c r="G46" s="10" t="n">
        <v>0.03</v>
      </c>
      <c r="H46" s="10" t="n">
        <v>0.0992684</v>
      </c>
      <c r="I46" s="10" t="n">
        <v>0.3310258</v>
      </c>
      <c r="J46" s="8"/>
      <c r="K46" s="8" t="n">
        <f aca="false">SUM(F46:I46)</f>
        <v>0.4602942</v>
      </c>
    </row>
    <row r="47" customFormat="false" ht="15" hidden="false" customHeight="false" outlineLevel="0" collapsed="false">
      <c r="A47" s="0" t="n">
        <v>0</v>
      </c>
      <c r="B47" s="0" t="s">
        <v>91</v>
      </c>
      <c r="C47" s="0" t="s">
        <v>92</v>
      </c>
      <c r="D47" s="0" t="n">
        <v>2009</v>
      </c>
      <c r="E47" s="7" t="str">
        <f aca="false">IF(D47="",CONCATENATE(C47," ",B47,"     -   "),CONCATENATE(C47," ",B47," ",D47))</f>
        <v>Kazakhstan KZ 2009</v>
      </c>
      <c r="F47" s="10"/>
      <c r="G47" s="10"/>
      <c r="H47" s="10"/>
      <c r="I47" s="10"/>
      <c r="J47" s="8"/>
      <c r="K47" s="8"/>
    </row>
    <row r="48" customFormat="false" ht="15" hidden="false" customHeight="false" outlineLevel="0" collapsed="false">
      <c r="A48" s="0" t="n">
        <v>0</v>
      </c>
      <c r="B48" s="0" t="s">
        <v>93</v>
      </c>
      <c r="C48" s="0" t="s">
        <v>94</v>
      </c>
      <c r="D48" s="0" t="n">
        <v>2009</v>
      </c>
      <c r="E48" s="7" t="str">
        <f aca="false">IF(D48="",CONCATENATE(C48," ",B48,"     -   "),CONCATENATE(C48," ",B48," ",D48))</f>
        <v>Republic of Moldova MD 2009</v>
      </c>
      <c r="F48" s="10" t="n">
        <v>0</v>
      </c>
      <c r="G48" s="10" t="n">
        <v>0</v>
      </c>
      <c r="H48" s="10" t="n">
        <v>0.1504179</v>
      </c>
      <c r="I48" s="10" t="n">
        <v>0.1439534</v>
      </c>
      <c r="J48" s="8"/>
      <c r="K48" s="8" t="n">
        <f aca="false">SUM(F48:I48)</f>
        <v>0.2943713</v>
      </c>
    </row>
    <row r="49" customFormat="false" ht="15" hidden="false" customHeight="false" outlineLevel="0" collapsed="false">
      <c r="A49" s="0" t="n">
        <v>0</v>
      </c>
      <c r="B49" s="0" t="s">
        <v>95</v>
      </c>
      <c r="C49" s="0" t="s">
        <v>96</v>
      </c>
      <c r="D49" s="0" t="n">
        <v>2009</v>
      </c>
      <c r="E49" s="7" t="str">
        <f aca="false">IF(D49="",CONCATENATE(C49," ",B49,"     -   "),CONCATENATE(C49," ",B49," ",D49))</f>
        <v>Montenegro ME 2009</v>
      </c>
      <c r="F49" s="10" t="n">
        <v>0</v>
      </c>
      <c r="G49" s="10" t="n">
        <v>0</v>
      </c>
      <c r="H49" s="10" t="n">
        <v>0</v>
      </c>
      <c r="I49" s="10" t="n">
        <v>0</v>
      </c>
      <c r="J49" s="8"/>
      <c r="K49" s="8" t="n">
        <f aca="false">SUM(F49:I49)</f>
        <v>0</v>
      </c>
    </row>
    <row r="50" customFormat="false" ht="15" hidden="false" customHeight="false" outlineLevel="0" collapsed="false">
      <c r="A50" s="0" t="n">
        <v>0</v>
      </c>
      <c r="B50" s="0" t="s">
        <v>97</v>
      </c>
      <c r="C50" s="0" t="s">
        <v>98</v>
      </c>
      <c r="E50" s="7" t="str">
        <f aca="false">IF(D50="",CONCATENATE(C50," ",B50,"     -   "),CONCATENATE(C50," ",B50," ",D50))</f>
        <v>TFYR Macedonia MK     -   </v>
      </c>
      <c r="F50" s="10"/>
      <c r="G50" s="10"/>
      <c r="H50" s="10"/>
      <c r="I50" s="10"/>
      <c r="J50" s="8"/>
      <c r="K50" s="8"/>
    </row>
    <row r="51" customFormat="false" ht="15" hidden="false" customHeight="false" outlineLevel="0" collapsed="false">
      <c r="A51" s="0" t="n">
        <v>0</v>
      </c>
      <c r="B51" s="0" t="s">
        <v>99</v>
      </c>
      <c r="C51" s="0" t="s">
        <v>100</v>
      </c>
      <c r="D51" s="0" t="n">
        <v>2009</v>
      </c>
      <c r="E51" s="7" t="str">
        <f aca="false">IF(D51="",CONCATENATE(C51," ",B51,"     -   "),CONCATENATE(C51," ",B51," ",D51))</f>
        <v>Norway NO 2009</v>
      </c>
      <c r="F51" s="10" t="n">
        <v>0.1228595</v>
      </c>
      <c r="G51" s="10" t="n">
        <v>0</v>
      </c>
      <c r="H51" s="10" t="n">
        <v>1.861096</v>
      </c>
      <c r="I51" s="10" t="n">
        <v>0.5342386</v>
      </c>
      <c r="J51" s="8"/>
      <c r="K51" s="8" t="n">
        <f aca="false">SUM(F51:I51)</f>
        <v>2.5181941</v>
      </c>
    </row>
    <row r="52" customFormat="false" ht="15" hidden="false" customHeight="false" outlineLevel="0" collapsed="false">
      <c r="A52" s="0" t="n">
        <v>0</v>
      </c>
      <c r="B52" s="0" t="s">
        <v>101</v>
      </c>
      <c r="C52" s="0" t="s">
        <v>102</v>
      </c>
      <c r="D52" s="0" t="n">
        <v>2009</v>
      </c>
      <c r="E52" s="7" t="str">
        <f aca="false">IF(D52="",CONCATENATE(C52," ",B52,"     -   "),CONCATENATE(C52," ",B52," ",D52))</f>
        <v>Serbia RS 2009</v>
      </c>
      <c r="F52" s="10" t="n">
        <v>0.069001</v>
      </c>
      <c r="G52" s="10" t="n">
        <v>0.02</v>
      </c>
      <c r="H52" s="10" t="n">
        <v>0.4931463</v>
      </c>
      <c r="I52" s="10" t="n">
        <v>0.6312871</v>
      </c>
      <c r="J52" s="8"/>
      <c r="K52" s="8" t="n">
        <f aca="false">SUM(F52:I52)</f>
        <v>1.2134344</v>
      </c>
    </row>
    <row r="53" customFormat="false" ht="15" hidden="false" customHeight="false" outlineLevel="0" collapsed="false">
      <c r="A53" s="0" t="n">
        <v>0</v>
      </c>
      <c r="B53" s="0" t="s">
        <v>103</v>
      </c>
      <c r="C53" s="0" t="s">
        <v>104</v>
      </c>
      <c r="D53" s="0" t="n">
        <v>2009</v>
      </c>
      <c r="E53" s="7" t="str">
        <f aca="false">IF(D53="",CONCATENATE(C53," ",B53,"     -   "),CONCATENATE(C53," ",B53," ",D53))</f>
        <v>Russian Federation RU 2009</v>
      </c>
      <c r="F53" s="10"/>
      <c r="G53" s="10"/>
      <c r="H53" s="10"/>
      <c r="I53" s="10"/>
      <c r="J53" s="8"/>
      <c r="K53" s="8"/>
    </row>
    <row r="54" customFormat="false" ht="15" hidden="false" customHeight="false" outlineLevel="0" collapsed="false">
      <c r="A54" s="0" t="n">
        <v>0</v>
      </c>
      <c r="B54" s="0" t="s">
        <v>105</v>
      </c>
      <c r="C54" s="0" t="s">
        <v>106</v>
      </c>
      <c r="D54" s="0" t="n">
        <v>2005</v>
      </c>
      <c r="E54" s="7" t="str">
        <f aca="false">IF(D54="",CONCATENATE(C54," ",B54,"     -   "),CONCATENATE(C54," ",B54," ",D54))</f>
        <v>Tajikistan TJ 2005</v>
      </c>
      <c r="F54" s="10"/>
      <c r="G54" s="10"/>
      <c r="H54" s="10"/>
      <c r="I54" s="10"/>
      <c r="J54" s="8"/>
      <c r="K54" s="8"/>
    </row>
    <row r="55" customFormat="false" ht="15" hidden="false" customHeight="false" outlineLevel="0" collapsed="false">
      <c r="A55" s="0" t="n">
        <v>0</v>
      </c>
      <c r="B55" s="0" t="s">
        <v>107</v>
      </c>
      <c r="C55" s="0" t="s">
        <v>108</v>
      </c>
      <c r="E55" s="7" t="str">
        <f aca="false">IF(D55="",CONCATENATE(C55," ",B55,"     -   "),CONCATENATE(C55," ",B55," ",D55))</f>
        <v>Turkmenistan TM     -   </v>
      </c>
      <c r="F55" s="10"/>
      <c r="G55" s="10"/>
      <c r="H55" s="10"/>
      <c r="I55" s="10"/>
      <c r="J55" s="8"/>
      <c r="K55" s="8"/>
    </row>
    <row r="56" customFormat="false" ht="15" hidden="false" customHeight="false" outlineLevel="0" collapsed="false">
      <c r="A56" s="0" t="n">
        <v>0</v>
      </c>
      <c r="B56" s="0" t="s">
        <v>109</v>
      </c>
      <c r="C56" s="0" t="s">
        <v>110</v>
      </c>
      <c r="D56" s="0" t="n">
        <v>2008</v>
      </c>
      <c r="E56" s="7" t="str">
        <f aca="false">IF(D56="",CONCATENATE(C56," ",B56,"     -   "),CONCATENATE(C56," ",B56," ",D56))</f>
        <v>Turkey TR 2008</v>
      </c>
      <c r="F56" s="10"/>
      <c r="G56" s="10"/>
      <c r="H56" s="10"/>
      <c r="I56" s="10"/>
      <c r="J56" s="8"/>
      <c r="K56" s="8"/>
    </row>
    <row r="57" customFormat="false" ht="15" hidden="false" customHeight="false" outlineLevel="0" collapsed="false">
      <c r="A57" s="0" t="n">
        <v>0</v>
      </c>
      <c r="B57" s="0" t="s">
        <v>111</v>
      </c>
      <c r="C57" s="0" t="s">
        <v>112</v>
      </c>
      <c r="D57" s="0" t="n">
        <v>2009</v>
      </c>
      <c r="E57" s="7" t="str">
        <f aca="false">IF(D57="",CONCATENATE(C57," ",B57,"     -   "),CONCATENATE(C57," ",B57," ",D57))</f>
        <v>Ukraine UA 2009</v>
      </c>
      <c r="F57" s="10"/>
      <c r="G57" s="10"/>
      <c r="H57" s="10"/>
      <c r="I57" s="10"/>
      <c r="J57" s="8"/>
      <c r="K57" s="8"/>
    </row>
    <row r="58" customFormat="false" ht="15" hidden="false" customHeight="false" outlineLevel="0" collapsed="false">
      <c r="A58" s="0" t="n">
        <v>0</v>
      </c>
      <c r="B58" s="0" t="s">
        <v>113</v>
      </c>
      <c r="C58" s="0" t="s">
        <v>114</v>
      </c>
      <c r="D58" s="0" t="n">
        <v>2005</v>
      </c>
      <c r="E58" s="7" t="str">
        <f aca="false">IF(D58="",CONCATENATE(C58," ",B58,"     -   "),CONCATENATE(C58," ",B58," ",D58))</f>
        <v>Uzbekistan UZ 2005</v>
      </c>
      <c r="F58" s="10" t="n">
        <v>0.0138875</v>
      </c>
      <c r="G58" s="10" t="n">
        <v>0.02</v>
      </c>
      <c r="H58" s="10" t="n">
        <v>1.297573</v>
      </c>
      <c r="I58" s="10" t="n">
        <v>0.1363441</v>
      </c>
      <c r="J58" s="8"/>
      <c r="K58" s="8" t="n">
        <f aca="false">SUM(F58:I58)</f>
        <v>1.4678046</v>
      </c>
    </row>
  </sheetData>
  <mergeCells count="1">
    <mergeCell ref="F2:I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2013-06-14T11:52:43Z</dcterms:created>
  <dc:creator>Matt Broadhead</dc:creator>
  <dc:language>en-GB</dc:language>
  <cp:lastModifiedBy>Matt Broadhead</cp:lastModifiedBy>
  <dcterms:modified xsi:type="dcterms:W3CDTF">2013-06-14T11:53:23Z</dcterms:modified>
  <cp:revision>0</cp:revision>
</cp:coreProperties>
</file>